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wip/Nextcloud/Documents/2024/JULI/Renov Ruang Biro PHSK/"/>
    </mc:Choice>
  </mc:AlternateContent>
  <xr:revisionPtr revIDLastSave="0" documentId="8_{0DB1BB17-EE5C-5E43-A25F-532AA31489B1}" xr6:coauthVersionLast="47" xr6:coauthVersionMax="47" xr10:uidLastSave="{00000000-0000-0000-0000-000000000000}"/>
  <bookViews>
    <workbookView xWindow="0" yWindow="760" windowWidth="28800" windowHeight="16260" xr2:uid="{00000000-000D-0000-FFFF-FFFF00000000}"/>
  </bookViews>
  <sheets>
    <sheet name="REKAPITULASI" sheetId="11" r:id="rId1"/>
    <sheet name="PERALATAN DAN BONGKARAN" sheetId="10" r:id="rId2"/>
    <sheet name="SIPIL DAN MEP" sheetId="9" r:id="rId3"/>
    <sheet name="MEUBELAR" sheetId="12" r:id="rId4"/>
    <sheet name="mod (3)" sheetId="7" state="hidden" r:id="rId5"/>
    <sheet name="mod (2)" sheetId="6" state="hidden" r:id="rId6"/>
  </sheets>
  <definedNames>
    <definedName name="_xlnm.Print_Area" localSheetId="3">MEUBELAR!$A$1:$H$48</definedName>
    <definedName name="_xlnm.Print_Area" localSheetId="5">'mod (2)'!$A$1:$G$26</definedName>
    <definedName name="_xlnm.Print_Area" localSheetId="4">'mod (3)'!$A$1:$G$26</definedName>
    <definedName name="_xlnm.Print_Area" localSheetId="1">'PERALATAN DAN BONGKARAN'!$A$1:$H$18</definedName>
    <definedName name="_xlnm.Print_Area" localSheetId="0">REKAPITULASI!$A$1:$E$10</definedName>
    <definedName name="_xlnm.Print_Area" localSheetId="2">'SIPIL DAN MEP'!$A$1:$H$42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9" l="1"/>
  <c r="G21" i="7"/>
  <c r="G22" i="7"/>
  <c r="G23" i="7"/>
  <c r="G18" i="7"/>
  <c r="G15" i="7"/>
  <c r="G13" i="7"/>
  <c r="G25" i="7"/>
  <c r="G29" i="7"/>
  <c r="G11" i="7"/>
  <c r="G8" i="7"/>
  <c r="G23" i="6"/>
  <c r="G22" i="6"/>
  <c r="G21" i="6"/>
  <c r="G18" i="6"/>
  <c r="G15" i="6"/>
  <c r="G13" i="6"/>
  <c r="G11" i="6"/>
  <c r="G8" i="6"/>
  <c r="G25" i="6"/>
</calcChain>
</file>

<file path=xl/sharedStrings.xml><?xml version="1.0" encoding="utf-8"?>
<sst xmlns="http://schemas.openxmlformats.org/spreadsheetml/2006/main" count="355" uniqueCount="158">
  <si>
    <t>NO.</t>
  </si>
  <si>
    <t>( Rp )</t>
  </si>
  <si>
    <t>m2</t>
  </si>
  <si>
    <t>VOL</t>
  </si>
  <si>
    <t>UNIT PRICE</t>
  </si>
  <si>
    <t>TOTAL</t>
  </si>
  <si>
    <t>GRAND TOTAL</t>
  </si>
  <si>
    <t>Wallpaper Instalation</t>
  </si>
  <si>
    <t>Carpet Installation Instalation</t>
  </si>
  <si>
    <t>Ex Luxwale</t>
  </si>
  <si>
    <t>Ex. Delta</t>
  </si>
  <si>
    <t>SPECIFICATION</t>
  </si>
  <si>
    <t>SCOOP OF WORK</t>
  </si>
  <si>
    <t>Additional Furniture</t>
  </si>
  <si>
    <t>Project</t>
  </si>
  <si>
    <t>Owner</t>
  </si>
  <si>
    <t>: 80M2</t>
  </si>
  <si>
    <t>Location</t>
  </si>
  <si>
    <t>Area</t>
  </si>
  <si>
    <t>: Interior Office GMX Mineral &amp; Coal</t>
  </si>
  <si>
    <t>: Mr. BALA</t>
  </si>
  <si>
    <t>: South Jakarta, Menara Duta 6th Floor</t>
  </si>
  <si>
    <t>un</t>
  </si>
  <si>
    <t xml:space="preserve">Vertical Blind </t>
  </si>
  <si>
    <t>Ex. Bravo / Blackout</t>
  </si>
  <si>
    <t>Fin. HPL / Melamin</t>
  </si>
  <si>
    <t>Unit</t>
  </si>
  <si>
    <t xml:space="preserve"> - Hanging Cabinet meeting room</t>
  </si>
  <si>
    <t xml:space="preserve"> - Hanging Cabinet Accounts Room</t>
  </si>
  <si>
    <t xml:space="preserve"> - Work Table Acoounts Room</t>
  </si>
  <si>
    <t>Plywood, Fin. HPL</t>
  </si>
  <si>
    <t>Front Door</t>
  </si>
  <si>
    <t>Mobilitation Equipment</t>
  </si>
  <si>
    <t>LS</t>
  </si>
  <si>
    <t>A</t>
  </si>
  <si>
    <t>B</t>
  </si>
  <si>
    <t>Set</t>
  </si>
  <si>
    <t>Ls</t>
  </si>
  <si>
    <t>m'</t>
  </si>
  <si>
    <t>PEKERJAAN BONGKARAN</t>
  </si>
  <si>
    <t>PEKERJAAN LANTAI</t>
  </si>
  <si>
    <t>PEKERJAAN ELEKTRIKAL</t>
  </si>
  <si>
    <t>C</t>
  </si>
  <si>
    <t>D</t>
  </si>
  <si>
    <t>titik</t>
  </si>
  <si>
    <t>ALAT KERJA DAN MOBILISASI</t>
  </si>
  <si>
    <t>Sewa scafolding (3 bulan 3 set)</t>
  </si>
  <si>
    <t>Pembersihan lokasi/general cleaning</t>
  </si>
  <si>
    <t>Mobilisasi tenaga kerja</t>
  </si>
  <si>
    <t>buang puing</t>
  </si>
  <si>
    <t>set</t>
  </si>
  <si>
    <t>rit</t>
  </si>
  <si>
    <t>bongkar partisi gypsum exsisting</t>
  </si>
  <si>
    <t>bongkar kaca alumunium kusen jendela pintu</t>
  </si>
  <si>
    <t>bongkar plafond exsisting</t>
  </si>
  <si>
    <t>PEKERJAAN PLAFON</t>
  </si>
  <si>
    <t>PEKERJAAN DINDING</t>
  </si>
  <si>
    <t>Lantai SPC</t>
  </si>
  <si>
    <t>Lantai Karpet Tile</t>
  </si>
  <si>
    <t>Partisi Kaca frame Almunium</t>
  </si>
  <si>
    <t>Pekerjaan Pintu</t>
  </si>
  <si>
    <t xml:space="preserve">   - Pintu Co-working Space</t>
  </si>
  <si>
    <t xml:space="preserve">   - Pintu Ruang Meeting</t>
  </si>
  <si>
    <t xml:space="preserve">   - Pintu Ruang Archive</t>
  </si>
  <si>
    <t xml:space="preserve">   - Pintu Pantry</t>
  </si>
  <si>
    <t xml:space="preserve">   - Pintu Ruang Kabiro</t>
  </si>
  <si>
    <t xml:space="preserve">Pengecatan Dinding </t>
  </si>
  <si>
    <t>Cover Tiang Kolom</t>
  </si>
  <si>
    <t>Plafon Gypsum</t>
  </si>
  <si>
    <t>Plafon PVC</t>
  </si>
  <si>
    <t>Wallpaper</t>
  </si>
  <si>
    <t>Dinding Partisi Panel HPL / wpc</t>
  </si>
  <si>
    <t>Partisi Gypsum 2 muka + Rockwall</t>
  </si>
  <si>
    <t>kol</t>
  </si>
  <si>
    <t>PERALATAN DAN BONGKARAN</t>
  </si>
  <si>
    <t>SIPIL DAN MEP</t>
  </si>
  <si>
    <t>MEUBELAR</t>
  </si>
  <si>
    <t xml:space="preserve">Pengecatam Plafon </t>
  </si>
  <si>
    <t>Pemasangan instalasi listrik power supply  3 x 2,5 mm</t>
  </si>
  <si>
    <t>Pemasangan instalasi listrik penerangan 2 x 1,5 mm</t>
  </si>
  <si>
    <t>pemasangan instalasi kabel data cat 6</t>
  </si>
  <si>
    <t>Pemasangan downlight</t>
  </si>
  <si>
    <t>Pemasangan spotlight</t>
  </si>
  <si>
    <t>Pemasangan LED Flex 20 mtr + trafo</t>
  </si>
  <si>
    <t>Pemasangan saklar seri</t>
  </si>
  <si>
    <t>Pemasangan stop kontak</t>
  </si>
  <si>
    <t>pemasangan lampu gantung</t>
  </si>
  <si>
    <t xml:space="preserve">Pemasangan stop kontak set </t>
  </si>
  <si>
    <t>BH</t>
  </si>
  <si>
    <t>Meja Staff Hadap Konfigurasi 4 Pax</t>
  </si>
  <si>
    <t>Meja Staff Hadap Konfigurasi 2 Pax</t>
  </si>
  <si>
    <t>Meja Staff Hadap Konfigurasi 3 Pax</t>
  </si>
  <si>
    <t>Meja Tenaga Ahli</t>
  </si>
  <si>
    <t>Meja Sub Kordinator</t>
  </si>
  <si>
    <t>Mobile Drawer Staff</t>
  </si>
  <si>
    <t>Lemari Bakdrop Ruang Tenaga Ahli</t>
  </si>
  <si>
    <t>Lemari Buku Sekat Ruang TA</t>
  </si>
  <si>
    <t>Credenza Sekat Sub Kordinator</t>
  </si>
  <si>
    <t>Lemari Arsip</t>
  </si>
  <si>
    <t>Credenza 1 Lobby</t>
  </si>
  <si>
    <t>Credenza 2 Lobby</t>
  </si>
  <si>
    <t>Sofa Seater set + Coffee table Loby</t>
  </si>
  <si>
    <t>Meja Kabiro</t>
  </si>
  <si>
    <t>Sofa Set Ruang Kabiro</t>
  </si>
  <si>
    <t>Lemari backdrop Kabiro</t>
  </si>
  <si>
    <t>Meja Meeting Kabiro</t>
  </si>
  <si>
    <t>Credenza 1 Kabiro</t>
  </si>
  <si>
    <t>Credenza 2 Kabiro &amp; Staff Kabiro</t>
  </si>
  <si>
    <t>Meja Meeting Utama (portble)</t>
  </si>
  <si>
    <t>Dekoratif Cabinet Partition</t>
  </si>
  <si>
    <t>Tribune seat Coworking Space</t>
  </si>
  <si>
    <t>Round Table Co working Space</t>
  </si>
  <si>
    <t>Beanbag</t>
  </si>
  <si>
    <t>Tv Panel Co working Space</t>
  </si>
  <si>
    <t>Bar Table Coworking &amp; Pantry</t>
  </si>
  <si>
    <t>Pantry</t>
  </si>
  <si>
    <t>Kursi Kerja Staff</t>
  </si>
  <si>
    <t>Kursi Kerja TA &amp; Subkor</t>
  </si>
  <si>
    <t>Kursi Kerja Kabiro</t>
  </si>
  <si>
    <t>Kursi Ruang Meeting</t>
  </si>
  <si>
    <t>Kursi Meeting Corner</t>
  </si>
  <si>
    <t>Kursi Hadap Ruang TA</t>
  </si>
  <si>
    <t>Kursi Hadap Subkor</t>
  </si>
  <si>
    <t>Kursi Hadap Kabiro</t>
  </si>
  <si>
    <t>Bench Stool Ruang Meeting</t>
  </si>
  <si>
    <t>Bar Stool Coworking &amp; Pantry</t>
  </si>
  <si>
    <t>Kursi Round Table Co Working</t>
  </si>
  <si>
    <t>Kursi Ruang Meeting Kabiro</t>
  </si>
  <si>
    <t>PPN 11%</t>
  </si>
  <si>
    <t>Meja Meeting Corner</t>
  </si>
  <si>
    <t>Plywood Fin HPL</t>
  </si>
  <si>
    <t>Ex. Import / Setara</t>
  </si>
  <si>
    <t>REKAPITULASI</t>
  </si>
  <si>
    <t>Lembaga Perlindungan Saksi Dan Korban</t>
  </si>
  <si>
    <t>Jl. Raya Bogor Km. 24 Kav. 47-49, Cijantung,  Jakarta Timur</t>
  </si>
  <si>
    <t>URAIAN PEKERJAAN</t>
  </si>
  <si>
    <t>DIMENSI</t>
  </si>
  <si>
    <t>SPESIFIKASI</t>
  </si>
  <si>
    <t>VOL.</t>
  </si>
  <si>
    <t>SAT.</t>
  </si>
  <si>
    <t>HARGA SATUAN</t>
  </si>
  <si>
    <t>JUMLAH</t>
  </si>
  <si>
    <t>setara belden</t>
  </si>
  <si>
    <t>setara philips</t>
  </si>
  <si>
    <t>setara Panasonic</t>
  </si>
  <si>
    <t>setara suprime</t>
  </si>
  <si>
    <t>setara jaya board</t>
  </si>
  <si>
    <t>setara Sundap Plafond</t>
  </si>
  <si>
    <t>Setara Alexindo</t>
  </si>
  <si>
    <t>ex Taco</t>
  </si>
  <si>
    <t>water base ICI</t>
  </si>
  <si>
    <t>Setara vivete/viroti</t>
  </si>
  <si>
    <t>Setara vivente/viroti</t>
  </si>
  <si>
    <t>Plywood Fin fabric</t>
  </si>
  <si>
    <t>Steorofoam Fin Fabric</t>
  </si>
  <si>
    <t>Setaro Taco</t>
  </si>
  <si>
    <t>Setara jaya board</t>
  </si>
  <si>
    <t>Renovasi Ruang Kerja Biro Pemenuhan Hak  Saksi dan Korban LPSK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</si>
</sst>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.00_);_(* \(#,##0.00\);_(* &quot;-&quot;_);_(@_)"/>
  </numFmts>
  <fonts count="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0" fontId="2" fillId="0" borderId="0"/>
    <xf numFmtId="0" fontId="7" fillId="0" borderId="0"/>
  </cellStyleXfs>
  <cellXfs count="150">
    <xf numFmtId="0" fontId="0" fillId="0" borderId="0" xfId="0"/>
    <xf numFmtId="0" fontId="2" fillId="0" borderId="0" xfId="0" applyFont="1"/>
    <xf numFmtId="43" fontId="4" fillId="2" borderId="1" xfId="0" applyNumberFormat="1" applyFont="1" applyFill="1" applyBorder="1" applyAlignment="1">
      <alignment vertical="center"/>
    </xf>
    <xf numFmtId="10" fontId="2" fillId="0" borderId="0" xfId="0" applyNumberFormat="1" applyFont="1"/>
    <xf numFmtId="43" fontId="2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/>
    <xf numFmtId="0" fontId="4" fillId="0" borderId="4" xfId="0" applyFont="1" applyBorder="1"/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5" xfId="0" quotePrefix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4" fillId="0" borderId="0" xfId="0" applyFont="1"/>
    <xf numFmtId="0" fontId="3" fillId="0" borderId="0" xfId="0" applyFont="1" applyAlignment="1">
      <alignment horizontal="center"/>
    </xf>
    <xf numFmtId="3" fontId="4" fillId="0" borderId="5" xfId="0" applyNumberFormat="1" applyFont="1" applyBorder="1"/>
    <xf numFmtId="3" fontId="4" fillId="0" borderId="4" xfId="0" applyNumberFormat="1" applyFont="1" applyBorder="1"/>
    <xf numFmtId="3" fontId="3" fillId="2" borderId="1" xfId="0" applyNumberFormat="1" applyFont="1" applyFill="1" applyBorder="1" applyAlignment="1">
      <alignment vertical="center"/>
    </xf>
    <xf numFmtId="0" fontId="6" fillId="0" borderId="0" xfId="3" applyFont="1" applyAlignment="1">
      <alignment horizontal="left" vertical="center"/>
    </xf>
    <xf numFmtId="0" fontId="3" fillId="0" borderId="0" xfId="0" applyFont="1"/>
    <xf numFmtId="0" fontId="4" fillId="0" borderId="5" xfId="0" quotePrefix="1" applyFont="1" applyBorder="1"/>
    <xf numFmtId="0" fontId="4" fillId="3" borderId="5" xfId="0" applyFont="1" applyFill="1" applyBorder="1" applyAlignment="1">
      <alignment horizontal="center"/>
    </xf>
    <xf numFmtId="0" fontId="2" fillId="3" borderId="0" xfId="0" applyFont="1" applyFill="1"/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3" fillId="3" borderId="6" xfId="0" applyFont="1" applyFill="1" applyBorder="1" applyAlignment="1">
      <alignment horizontal="center"/>
    </xf>
    <xf numFmtId="3" fontId="4" fillId="3" borderId="7" xfId="0" applyNumberFormat="1" applyFont="1" applyFill="1" applyBorder="1"/>
    <xf numFmtId="0" fontId="3" fillId="3" borderId="6" xfId="0" quotePrefix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/>
    </xf>
    <xf numFmtId="164" fontId="4" fillId="3" borderId="7" xfId="1" applyNumberFormat="1" applyFont="1" applyFill="1" applyBorder="1"/>
    <xf numFmtId="3" fontId="4" fillId="3" borderId="1" xfId="0" applyNumberFormat="1" applyFont="1" applyFill="1" applyBorder="1"/>
    <xf numFmtId="0" fontId="3" fillId="3" borderId="1" xfId="0" applyFont="1" applyFill="1" applyBorder="1" applyAlignment="1">
      <alignment wrapText="1"/>
    </xf>
    <xf numFmtId="0" fontId="4" fillId="3" borderId="6" xfId="0" quotePrefix="1" applyFont="1" applyFill="1" applyBorder="1" applyAlignment="1">
      <alignment horizontal="center"/>
    </xf>
    <xf numFmtId="0" fontId="3" fillId="3" borderId="1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/>
    <xf numFmtId="3" fontId="4" fillId="0" borderId="7" xfId="0" applyNumberFormat="1" applyFont="1" applyBorder="1"/>
    <xf numFmtId="0" fontId="8" fillId="0" borderId="6" xfId="0" applyFont="1" applyBorder="1" applyAlignment="1">
      <alignment horizontal="center"/>
    </xf>
    <xf numFmtId="0" fontId="4" fillId="0" borderId="6" xfId="0" applyFont="1" applyBorder="1"/>
    <xf numFmtId="0" fontId="3" fillId="0" borderId="1" xfId="0" applyFont="1" applyBorder="1" applyAlignment="1">
      <alignment wrapText="1"/>
    </xf>
    <xf numFmtId="0" fontId="4" fillId="0" borderId="6" xfId="0" quotePrefix="1" applyFont="1" applyBorder="1" applyAlignment="1">
      <alignment horizontal="center"/>
    </xf>
    <xf numFmtId="0" fontId="3" fillId="0" borderId="1" xfId="0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6" xfId="0" quotePrefix="1" applyFont="1" applyBorder="1" applyAlignment="1">
      <alignment horizontal="center" vertical="center"/>
    </xf>
    <xf numFmtId="0" fontId="4" fillId="3" borderId="10" xfId="0" quotePrefix="1" applyFont="1" applyFill="1" applyBorder="1" applyAlignment="1">
      <alignment horizontal="center"/>
    </xf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4" fillId="3" borderId="3" xfId="0" applyFont="1" applyFill="1" applyBorder="1" applyAlignment="1">
      <alignment horizontal="center"/>
    </xf>
    <xf numFmtId="3" fontId="4" fillId="3" borderId="3" xfId="0" applyNumberFormat="1" applyFont="1" applyFill="1" applyBorder="1"/>
    <xf numFmtId="3" fontId="4" fillId="3" borderId="11" xfId="0" applyNumberFormat="1" applyFont="1" applyFill="1" applyBorder="1"/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15" xfId="0" applyFont="1" applyFill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3" fontId="4" fillId="3" borderId="15" xfId="0" applyNumberFormat="1" applyFont="1" applyFill="1" applyBorder="1"/>
    <xf numFmtId="3" fontId="4" fillId="3" borderId="16" xfId="0" applyNumberFormat="1" applyFont="1" applyFill="1" applyBorder="1"/>
    <xf numFmtId="164" fontId="4" fillId="0" borderId="7" xfId="1" applyNumberFormat="1" applyFont="1" applyFill="1" applyBorder="1"/>
    <xf numFmtId="164" fontId="4" fillId="0" borderId="7" xfId="1" applyNumberFormat="1" applyFont="1" applyFill="1" applyBorder="1" applyAlignment="1">
      <alignment vertical="center"/>
    </xf>
    <xf numFmtId="164" fontId="4" fillId="0" borderId="1" xfId="1" applyNumberFormat="1" applyFont="1" applyFill="1" applyBorder="1"/>
    <xf numFmtId="164" fontId="4" fillId="0" borderId="1" xfId="1" applyNumberFormat="1" applyFont="1" applyFill="1" applyBorder="1" applyAlignment="1">
      <alignment vertical="center"/>
    </xf>
    <xf numFmtId="164" fontId="4" fillId="3" borderId="1" xfId="1" applyNumberFormat="1" applyFont="1" applyFill="1" applyBorder="1"/>
    <xf numFmtId="164" fontId="4" fillId="3" borderId="1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vertical="center"/>
    </xf>
    <xf numFmtId="164" fontId="3" fillId="0" borderId="13" xfId="1" applyNumberFormat="1" applyFont="1" applyFill="1" applyBorder="1" applyAlignment="1">
      <alignment horizontal="right" vertical="center"/>
    </xf>
    <xf numFmtId="164" fontId="3" fillId="0" borderId="13" xfId="1" applyNumberFormat="1" applyFont="1" applyFill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5" xfId="0" applyFont="1" applyBorder="1" applyAlignment="1">
      <alignment wrapText="1"/>
    </xf>
    <xf numFmtId="0" fontId="4" fillId="0" borderId="15" xfId="0" applyFont="1" applyBorder="1" applyAlignment="1">
      <alignment horizontal="center"/>
    </xf>
    <xf numFmtId="3" fontId="4" fillId="0" borderId="15" xfId="0" applyNumberFormat="1" applyFont="1" applyBorder="1"/>
    <xf numFmtId="164" fontId="4" fillId="0" borderId="16" xfId="1" applyNumberFormat="1" applyFont="1" applyFill="1" applyBorder="1"/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3" fontId="4" fillId="0" borderId="3" xfId="0" applyNumberFormat="1" applyFont="1" applyBorder="1"/>
    <xf numFmtId="3" fontId="4" fillId="0" borderId="11" xfId="0" applyNumberFormat="1" applyFont="1" applyBorder="1"/>
    <xf numFmtId="0" fontId="3" fillId="3" borderId="10" xfId="0" applyFont="1" applyFill="1" applyBorder="1" applyAlignment="1">
      <alignment horizontal="center"/>
    </xf>
    <xf numFmtId="164" fontId="4" fillId="3" borderId="11" xfId="1" applyNumberFormat="1" applyFont="1" applyFill="1" applyBorder="1"/>
    <xf numFmtId="164" fontId="3" fillId="0" borderId="17" xfId="1" applyNumberFormat="1" applyFont="1" applyFill="1" applyBorder="1" applyAlignment="1">
      <alignment vertical="center"/>
    </xf>
    <xf numFmtId="0" fontId="3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/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3" fontId="4" fillId="0" borderId="17" xfId="0" applyNumberFormat="1" applyFont="1" applyBorder="1"/>
    <xf numFmtId="3" fontId="3" fillId="0" borderId="19" xfId="0" applyNumberFormat="1" applyFont="1" applyBorder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2" applyFont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3" borderId="20" xfId="0" applyFont="1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43" fontId="3" fillId="3" borderId="23" xfId="0" applyNumberFormat="1" applyFont="1" applyFill="1" applyBorder="1" applyAlignment="1">
      <alignment horizontal="right" vertical="center"/>
    </xf>
    <xf numFmtId="43" fontId="3" fillId="3" borderId="21" xfId="0" applyNumberFormat="1" applyFont="1" applyFill="1" applyBorder="1" applyAlignment="1">
      <alignment horizontal="right" vertical="center"/>
    </xf>
    <xf numFmtId="43" fontId="3" fillId="3" borderId="22" xfId="0" applyNumberFormat="1" applyFont="1" applyFill="1" applyBorder="1" applyAlignment="1">
      <alignment horizontal="right" vertical="center"/>
    </xf>
    <xf numFmtId="164" fontId="3" fillId="0" borderId="16" xfId="1" applyNumberFormat="1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3" fontId="3" fillId="3" borderId="10" xfId="0" applyNumberFormat="1" applyFont="1" applyFill="1" applyBorder="1" applyAlignment="1">
      <alignment horizontal="right" vertical="center"/>
    </xf>
    <xf numFmtId="43" fontId="3" fillId="3" borderId="3" xfId="0" applyNumberFormat="1" applyFont="1" applyFill="1" applyBorder="1" applyAlignment="1">
      <alignment horizontal="right" vertical="center"/>
    </xf>
    <xf numFmtId="43" fontId="3" fillId="3" borderId="14" xfId="0" applyNumberFormat="1" applyFont="1" applyFill="1" applyBorder="1" applyAlignment="1">
      <alignment horizontal="right" vertical="center"/>
    </xf>
    <xf numFmtId="43" fontId="3" fillId="3" borderId="15" xfId="0" applyNumberFormat="1" applyFont="1" applyFill="1" applyBorder="1" applyAlignment="1">
      <alignment horizontal="right" vertical="center"/>
    </xf>
    <xf numFmtId="43" fontId="3" fillId="3" borderId="6" xfId="0" applyNumberFormat="1" applyFont="1" applyFill="1" applyBorder="1" applyAlignment="1">
      <alignment horizontal="right" vertical="center"/>
    </xf>
    <xf numFmtId="43" fontId="3" fillId="3" borderId="1" xfId="0" applyNumberFormat="1" applyFont="1" applyFill="1" applyBorder="1" applyAlignment="1">
      <alignment horizontal="right" vertical="center"/>
    </xf>
    <xf numFmtId="164" fontId="3" fillId="0" borderId="7" xfId="1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6" fillId="0" borderId="0" xfId="3" applyFont="1" applyAlignment="1">
      <alignment vertical="center" wrapText="1"/>
    </xf>
    <xf numFmtId="0" fontId="6" fillId="0" borderId="0" xfId="3" applyFont="1" applyAlignment="1">
      <alignment vertical="center"/>
    </xf>
    <xf numFmtId="41" fontId="3" fillId="0" borderId="26" xfId="1" applyFont="1" applyFill="1" applyBorder="1" applyAlignment="1">
      <alignment horizontal="right" vertical="center"/>
    </xf>
    <xf numFmtId="41" fontId="3" fillId="0" borderId="12" xfId="1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41" fontId="3" fillId="0" borderId="28" xfId="1" applyFont="1" applyFill="1" applyBorder="1" applyAlignment="1">
      <alignment horizontal="right" vertical="center"/>
    </xf>
    <xf numFmtId="41" fontId="3" fillId="0" borderId="29" xfId="1" applyFont="1" applyFill="1" applyBorder="1" applyAlignment="1">
      <alignment horizontal="right" vertical="center"/>
    </xf>
    <xf numFmtId="41" fontId="3" fillId="0" borderId="30" xfId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6" fillId="0" borderId="0" xfId="3" applyFont="1" applyAlignment="1">
      <alignment horizontal="left" vertical="center"/>
    </xf>
    <xf numFmtId="41" fontId="3" fillId="0" borderId="11" xfId="1" applyNumberFormat="1" applyFont="1" applyFill="1" applyBorder="1" applyAlignment="1">
      <alignment horizontal="center" vertical="center"/>
    </xf>
    <xf numFmtId="41" fontId="3" fillId="0" borderId="16" xfId="1" applyNumberFormat="1" applyFont="1" applyFill="1" applyBorder="1" applyAlignment="1">
      <alignment horizontal="center" vertical="center"/>
    </xf>
  </cellXfs>
  <cellStyles count="4">
    <cellStyle name="Comma [0]" xfId="1" builtinId="6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6</xdr:col>
      <xdr:colOff>1422400</xdr:colOff>
      <xdr:row>4</xdr:row>
      <xdr:rowOff>215900</xdr:rowOff>
    </xdr:to>
    <xdr:pic>
      <xdr:nvPicPr>
        <xdr:cNvPr id="4425" name="Picture 3">
          <a:extLst>
            <a:ext uri="{FF2B5EF4-FFF2-40B4-BE49-F238E27FC236}">
              <a16:creationId xmlns:a16="http://schemas.microsoft.com/office/drawing/2014/main" id="{E7BAB76F-B3D1-3547-9F0B-F121B5289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0" y="0"/>
          <a:ext cx="1155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0</xdr:rowOff>
    </xdr:from>
    <xdr:to>
      <xdr:col>6</xdr:col>
      <xdr:colOff>1422400</xdr:colOff>
      <xdr:row>4</xdr:row>
      <xdr:rowOff>215900</xdr:rowOff>
    </xdr:to>
    <xdr:pic>
      <xdr:nvPicPr>
        <xdr:cNvPr id="3405" name="Picture 3">
          <a:extLst>
            <a:ext uri="{FF2B5EF4-FFF2-40B4-BE49-F238E27FC236}">
              <a16:creationId xmlns:a16="http://schemas.microsoft.com/office/drawing/2014/main" id="{AA81E786-B115-DA46-8145-9C56612AB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00" y="0"/>
          <a:ext cx="11557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zoomScale="115" zoomScaleNormal="115" workbookViewId="0">
      <selection activeCell="D21" sqref="D21"/>
    </sheetView>
  </sheetViews>
  <sheetFormatPr baseColWidth="10" defaultColWidth="9.1640625" defaultRowHeight="13" x14ac:dyDescent="0.15"/>
  <cols>
    <col min="1" max="1" width="9.33203125" style="1" customWidth="1"/>
    <col min="2" max="2" width="39.5" style="1" customWidth="1"/>
    <col min="3" max="3" width="18.5" style="1" customWidth="1"/>
    <col min="4" max="4" width="28.5" style="1" customWidth="1"/>
    <col min="5" max="5" width="21" style="1" customWidth="1"/>
    <col min="6" max="6" width="9.1640625" style="1"/>
    <col min="7" max="7" width="14.83203125" style="1" customWidth="1"/>
    <col min="8" max="8" width="10" style="1" bestFit="1" customWidth="1"/>
    <col min="9" max="16384" width="9.1640625" style="1"/>
  </cols>
  <sheetData>
    <row r="1" spans="1:5" ht="18" x14ac:dyDescent="0.15">
      <c r="A1" s="108" t="s">
        <v>157</v>
      </c>
      <c r="B1" s="109"/>
      <c r="C1" s="108"/>
      <c r="D1" s="108"/>
      <c r="E1" s="108"/>
    </row>
    <row r="2" spans="1:5" ht="18" x14ac:dyDescent="0.2">
      <c r="A2" s="20" t="s">
        <v>133</v>
      </c>
      <c r="B2" s="109"/>
      <c r="C2" s="20"/>
      <c r="E2" s="21"/>
    </row>
    <row r="3" spans="1:5" ht="19" thickBot="1" x14ac:dyDescent="0.25">
      <c r="A3" s="20" t="s">
        <v>134</v>
      </c>
      <c r="B3" s="109"/>
      <c r="C3" s="20"/>
      <c r="E3" s="16"/>
    </row>
    <row r="4" spans="1:5" ht="17" thickTop="1" x14ac:dyDescent="0.2">
      <c r="A4" s="121" t="s">
        <v>0</v>
      </c>
      <c r="B4" s="119" t="s">
        <v>132</v>
      </c>
      <c r="C4" s="119"/>
      <c r="D4" s="119"/>
      <c r="E4" s="68" t="s">
        <v>5</v>
      </c>
    </row>
    <row r="5" spans="1:5" ht="17" thickBot="1" x14ac:dyDescent="0.2">
      <c r="A5" s="122"/>
      <c r="B5" s="120"/>
      <c r="C5" s="120"/>
      <c r="D5" s="120"/>
      <c r="E5" s="66" t="s">
        <v>1</v>
      </c>
    </row>
    <row r="6" spans="1:5" s="24" customFormat="1" ht="17" thickTop="1" x14ac:dyDescent="0.2">
      <c r="A6" s="97" t="s">
        <v>34</v>
      </c>
      <c r="B6" s="130" t="s">
        <v>74</v>
      </c>
      <c r="C6" s="130"/>
      <c r="D6" s="130"/>
      <c r="E6" s="98"/>
    </row>
    <row r="7" spans="1:5" s="24" customFormat="1" ht="16" x14ac:dyDescent="0.2">
      <c r="A7" s="27" t="s">
        <v>35</v>
      </c>
      <c r="B7" s="131" t="s">
        <v>75</v>
      </c>
      <c r="C7" s="131"/>
      <c r="D7" s="131"/>
      <c r="E7" s="34"/>
    </row>
    <row r="8" spans="1:5" s="24" customFormat="1" ht="16" x14ac:dyDescent="0.2">
      <c r="A8" s="29" t="s">
        <v>43</v>
      </c>
      <c r="B8" s="132" t="s">
        <v>76</v>
      </c>
      <c r="C8" s="132"/>
      <c r="D8" s="132"/>
      <c r="E8" s="34"/>
    </row>
    <row r="9" spans="1:5" s="24" customFormat="1" ht="16" x14ac:dyDescent="0.2">
      <c r="A9" s="30"/>
      <c r="B9" s="112"/>
      <c r="C9" s="113"/>
      <c r="D9" s="114"/>
      <c r="E9" s="34"/>
    </row>
    <row r="10" spans="1:5" ht="15.75" customHeight="1" x14ac:dyDescent="0.15">
      <c r="A10" s="115" t="s">
        <v>5</v>
      </c>
      <c r="B10" s="116"/>
      <c r="C10" s="116"/>
      <c r="D10" s="117"/>
      <c r="E10" s="99"/>
    </row>
    <row r="11" spans="1:5" ht="12.75" customHeight="1" x14ac:dyDescent="0.15">
      <c r="A11" s="127" t="s">
        <v>128</v>
      </c>
      <c r="B11" s="128"/>
      <c r="C11" s="128"/>
      <c r="D11" s="128"/>
      <c r="E11" s="129"/>
    </row>
    <row r="12" spans="1:5" ht="12.75" customHeight="1" thickBot="1" x14ac:dyDescent="0.2">
      <c r="A12" s="125"/>
      <c r="B12" s="126"/>
      <c r="C12" s="126"/>
      <c r="D12" s="126"/>
      <c r="E12" s="118"/>
    </row>
    <row r="13" spans="1:5" ht="14" thickTop="1" x14ac:dyDescent="0.15">
      <c r="A13" s="123" t="s">
        <v>6</v>
      </c>
      <c r="B13" s="124"/>
      <c r="C13" s="124"/>
      <c r="D13" s="124"/>
      <c r="E13" s="148">
        <v>3000000000</v>
      </c>
    </row>
    <row r="14" spans="1:5" ht="14" thickBot="1" x14ac:dyDescent="0.2">
      <c r="A14" s="125"/>
      <c r="B14" s="126"/>
      <c r="C14" s="126"/>
      <c r="D14" s="126"/>
      <c r="E14" s="149"/>
    </row>
    <row r="15" spans="1:5" ht="14" thickTop="1" x14ac:dyDescent="0.15"/>
  </sheetData>
  <mergeCells count="11">
    <mergeCell ref="B9:D9"/>
    <mergeCell ref="A10:D10"/>
    <mergeCell ref="E13:E14"/>
    <mergeCell ref="B4:D5"/>
    <mergeCell ref="A4:A5"/>
    <mergeCell ref="A13:D14"/>
    <mergeCell ref="A11:D12"/>
    <mergeCell ref="E11:E12"/>
    <mergeCell ref="B6:D6"/>
    <mergeCell ref="B7:D7"/>
    <mergeCell ref="B8:D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9"/>
  <sheetViews>
    <sheetView zoomScale="115" zoomScaleNormal="115" workbookViewId="0">
      <selection activeCell="H18" sqref="H18"/>
    </sheetView>
  </sheetViews>
  <sheetFormatPr baseColWidth="10" defaultColWidth="9.1640625" defaultRowHeight="13" x14ac:dyDescent="0.15"/>
  <cols>
    <col min="1" max="1" width="9.33203125" style="1" customWidth="1"/>
    <col min="2" max="2" width="39.5" style="1" customWidth="1"/>
    <col min="3" max="3" width="12.1640625" style="1" customWidth="1"/>
    <col min="4" max="4" width="14.33203125" style="1" customWidth="1"/>
    <col min="5" max="6" width="6.5" style="1" customWidth="1"/>
    <col min="7" max="7" width="18" style="1" customWidth="1"/>
    <col min="8" max="8" width="21" style="1" customWidth="1"/>
    <col min="9" max="9" width="9.1640625" style="1"/>
    <col min="10" max="10" width="14.83203125" style="1" customWidth="1"/>
    <col min="11" max="11" width="10" style="1" bestFit="1" customWidth="1"/>
    <col min="12" max="16384" width="9.1640625" style="1"/>
  </cols>
  <sheetData>
    <row r="1" spans="1:16" ht="18" x14ac:dyDescent="0.15">
      <c r="A1" s="25"/>
      <c r="B1" s="26"/>
      <c r="C1" s="108"/>
      <c r="D1" s="108"/>
      <c r="E1" s="108"/>
    </row>
    <row r="2" spans="1:16" ht="18" x14ac:dyDescent="0.2">
      <c r="A2" s="25"/>
      <c r="B2" s="26"/>
      <c r="C2" s="20"/>
      <c r="E2" s="21"/>
    </row>
    <row r="3" spans="1:16" ht="19" thickBot="1" x14ac:dyDescent="0.25">
      <c r="A3" s="25"/>
      <c r="B3" s="26"/>
      <c r="C3" s="20"/>
      <c r="E3" s="16"/>
    </row>
    <row r="4" spans="1:16" ht="17" thickTop="1" x14ac:dyDescent="0.15">
      <c r="A4" s="139" t="s">
        <v>0</v>
      </c>
      <c r="B4" s="137" t="s">
        <v>135</v>
      </c>
      <c r="C4" s="137" t="s">
        <v>136</v>
      </c>
      <c r="D4" s="137" t="s">
        <v>137</v>
      </c>
      <c r="E4" s="137" t="s">
        <v>138</v>
      </c>
      <c r="F4" s="137" t="s">
        <v>139</v>
      </c>
      <c r="G4" s="51" t="s">
        <v>140</v>
      </c>
      <c r="H4" s="52" t="s">
        <v>141</v>
      </c>
    </row>
    <row r="5" spans="1:16" ht="17" thickBot="1" x14ac:dyDescent="0.25">
      <c r="A5" s="140"/>
      <c r="B5" s="138"/>
      <c r="C5" s="138"/>
      <c r="D5" s="138"/>
      <c r="E5" s="138"/>
      <c r="F5" s="138"/>
      <c r="G5" s="61" t="s">
        <v>1</v>
      </c>
      <c r="H5" s="62" t="s">
        <v>1</v>
      </c>
      <c r="P5" s="23"/>
    </row>
    <row r="6" spans="1:16" s="24" customFormat="1" ht="17" thickTop="1" x14ac:dyDescent="0.2">
      <c r="A6" s="91"/>
      <c r="B6" s="92"/>
      <c r="C6" s="92"/>
      <c r="D6" s="93"/>
      <c r="E6" s="94"/>
      <c r="F6" s="94"/>
      <c r="G6" s="95"/>
      <c r="H6" s="96"/>
    </row>
    <row r="7" spans="1:16" s="24" customFormat="1" ht="16" x14ac:dyDescent="0.2">
      <c r="A7" s="46" t="s">
        <v>34</v>
      </c>
      <c r="B7" s="42" t="s">
        <v>45</v>
      </c>
      <c r="C7" s="42"/>
      <c r="D7" s="41"/>
      <c r="E7" s="43"/>
      <c r="F7" s="43"/>
      <c r="G7" s="44"/>
      <c r="H7" s="45"/>
    </row>
    <row r="8" spans="1:16" s="24" customFormat="1" ht="16" x14ac:dyDescent="0.2">
      <c r="A8" s="40">
        <v>1</v>
      </c>
      <c r="B8" s="42" t="s">
        <v>46</v>
      </c>
      <c r="C8" s="41"/>
      <c r="D8" s="42"/>
      <c r="E8" s="43">
        <v>9</v>
      </c>
      <c r="F8" s="43" t="s">
        <v>50</v>
      </c>
      <c r="G8" s="78"/>
      <c r="H8" s="76"/>
    </row>
    <row r="9" spans="1:16" s="24" customFormat="1" ht="16" x14ac:dyDescent="0.2">
      <c r="A9" s="40">
        <v>2</v>
      </c>
      <c r="B9" s="42" t="s">
        <v>47</v>
      </c>
      <c r="C9" s="41"/>
      <c r="D9" s="42"/>
      <c r="E9" s="43">
        <v>1</v>
      </c>
      <c r="F9" s="43" t="s">
        <v>37</v>
      </c>
      <c r="G9" s="78"/>
      <c r="H9" s="76"/>
    </row>
    <row r="10" spans="1:16" s="24" customFormat="1" ht="16" x14ac:dyDescent="0.2">
      <c r="A10" s="40">
        <v>3</v>
      </c>
      <c r="B10" s="42" t="s">
        <v>48</v>
      </c>
      <c r="C10" s="42"/>
      <c r="D10" s="41"/>
      <c r="E10" s="43">
        <v>1</v>
      </c>
      <c r="F10" s="43" t="s">
        <v>37</v>
      </c>
      <c r="G10" s="78"/>
      <c r="H10" s="76"/>
    </row>
    <row r="11" spans="1:16" s="24" customFormat="1" ht="16" x14ac:dyDescent="0.2">
      <c r="A11" s="40">
        <v>4</v>
      </c>
      <c r="B11" s="42" t="s">
        <v>49</v>
      </c>
      <c r="C11" s="42"/>
      <c r="D11" s="41"/>
      <c r="E11" s="43">
        <v>8</v>
      </c>
      <c r="F11" s="43" t="s">
        <v>51</v>
      </c>
      <c r="G11" s="78"/>
      <c r="H11" s="76"/>
    </row>
    <row r="12" spans="1:16" s="24" customFormat="1" ht="16" x14ac:dyDescent="0.2">
      <c r="A12" s="47"/>
      <c r="B12" s="48"/>
      <c r="C12" s="42"/>
      <c r="D12" s="42"/>
      <c r="E12" s="43"/>
      <c r="F12" s="43"/>
      <c r="G12" s="78"/>
      <c r="H12" s="76"/>
    </row>
    <row r="13" spans="1:16" s="24" customFormat="1" ht="16" x14ac:dyDescent="0.2">
      <c r="A13" s="49" t="s">
        <v>35</v>
      </c>
      <c r="B13" s="42" t="s">
        <v>39</v>
      </c>
      <c r="C13" s="42"/>
      <c r="D13" s="41"/>
      <c r="E13" s="43"/>
      <c r="F13" s="43"/>
      <c r="G13" s="78"/>
      <c r="H13" s="76"/>
    </row>
    <row r="14" spans="1:16" s="24" customFormat="1" ht="16" x14ac:dyDescent="0.2">
      <c r="A14" s="49">
        <v>1</v>
      </c>
      <c r="B14" s="42" t="s">
        <v>52</v>
      </c>
      <c r="C14" s="42"/>
      <c r="D14" s="42"/>
      <c r="E14" s="43">
        <v>1</v>
      </c>
      <c r="F14" s="43" t="s">
        <v>37</v>
      </c>
      <c r="G14" s="78"/>
      <c r="H14" s="76"/>
    </row>
    <row r="15" spans="1:16" s="24" customFormat="1" ht="34" x14ac:dyDescent="0.2">
      <c r="A15" s="54">
        <v>2</v>
      </c>
      <c r="B15" s="41" t="s">
        <v>53</v>
      </c>
      <c r="C15" s="53"/>
      <c r="D15" s="53"/>
      <c r="E15" s="39">
        <v>1</v>
      </c>
      <c r="F15" s="39" t="s">
        <v>37</v>
      </c>
      <c r="G15" s="79"/>
      <c r="H15" s="77"/>
    </row>
    <row r="16" spans="1:16" s="24" customFormat="1" ht="16" x14ac:dyDescent="0.2">
      <c r="A16" s="49">
        <v>3</v>
      </c>
      <c r="B16" s="42" t="s">
        <v>54</v>
      </c>
      <c r="C16" s="42"/>
      <c r="D16" s="42"/>
      <c r="E16" s="43">
        <v>1</v>
      </c>
      <c r="F16" s="43" t="s">
        <v>37</v>
      </c>
      <c r="G16" s="78"/>
      <c r="H16" s="76"/>
    </row>
    <row r="17" spans="1:8" s="24" customFormat="1" ht="17" thickBot="1" x14ac:dyDescent="0.25">
      <c r="A17" s="85"/>
      <c r="B17" s="86"/>
      <c r="C17" s="86"/>
      <c r="D17" s="87"/>
      <c r="E17" s="88"/>
      <c r="F17" s="88"/>
      <c r="G17" s="89"/>
      <c r="H17" s="90"/>
    </row>
    <row r="18" spans="1:8" ht="22" customHeight="1" thickTop="1" thickBot="1" x14ac:dyDescent="0.2">
      <c r="A18" s="135" t="s">
        <v>5</v>
      </c>
      <c r="B18" s="136"/>
      <c r="C18" s="136"/>
      <c r="D18" s="136"/>
      <c r="E18" s="136"/>
      <c r="F18" s="136"/>
      <c r="G18" s="136"/>
      <c r="H18" s="84"/>
    </row>
    <row r="19" spans="1:8" ht="14" thickTop="1" x14ac:dyDescent="0.15"/>
  </sheetData>
  <mergeCells count="7">
    <mergeCell ref="A18:G18"/>
    <mergeCell ref="D4:D5"/>
    <mergeCell ref="E4:E5"/>
    <mergeCell ref="F4:F5"/>
    <mergeCell ref="A4:A5"/>
    <mergeCell ref="B4:B5"/>
    <mergeCell ref="C4:C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3"/>
  <sheetViews>
    <sheetView topLeftCell="A52" zoomScale="115" zoomScaleNormal="115" workbookViewId="0">
      <selection activeCell="G8" sqref="G8:H40"/>
    </sheetView>
  </sheetViews>
  <sheetFormatPr baseColWidth="10" defaultColWidth="9.1640625" defaultRowHeight="13" x14ac:dyDescent="0.15"/>
  <cols>
    <col min="1" max="1" width="8.6640625" style="1" customWidth="1"/>
    <col min="2" max="2" width="39" style="1" customWidth="1"/>
    <col min="3" max="3" width="11.83203125" style="1" customWidth="1"/>
    <col min="4" max="4" width="20.83203125" style="1" customWidth="1"/>
    <col min="5" max="5" width="12.83203125" style="1" customWidth="1"/>
    <col min="6" max="6" width="9.1640625" style="1"/>
    <col min="7" max="7" width="18.33203125" style="1" customWidth="1"/>
    <col min="8" max="8" width="17" style="1" customWidth="1"/>
    <col min="9" max="9" width="9.1640625" style="1"/>
    <col min="10" max="10" width="14.83203125" style="1" customWidth="1"/>
    <col min="11" max="11" width="10" style="1" bestFit="1" customWidth="1"/>
    <col min="12" max="16384" width="9.1640625" style="1"/>
  </cols>
  <sheetData>
    <row r="1" spans="1:8" ht="18" x14ac:dyDescent="0.15">
      <c r="A1" s="25"/>
      <c r="B1" s="26"/>
      <c r="C1" s="108"/>
      <c r="D1" s="108"/>
      <c r="E1" s="108"/>
    </row>
    <row r="2" spans="1:8" ht="18" x14ac:dyDescent="0.2">
      <c r="A2" s="25"/>
      <c r="B2" s="26"/>
      <c r="C2" s="20"/>
      <c r="E2" s="21"/>
    </row>
    <row r="3" spans="1:8" ht="19" thickBot="1" x14ac:dyDescent="0.25">
      <c r="A3" s="25"/>
      <c r="B3" s="26"/>
      <c r="C3" s="20"/>
      <c r="E3" s="16"/>
    </row>
    <row r="4" spans="1:8" ht="20" customHeight="1" thickTop="1" x14ac:dyDescent="0.2">
      <c r="A4" s="139" t="s">
        <v>0</v>
      </c>
      <c r="B4" s="137" t="s">
        <v>135</v>
      </c>
      <c r="C4" s="137" t="s">
        <v>136</v>
      </c>
      <c r="D4" s="137" t="s">
        <v>137</v>
      </c>
      <c r="E4" s="137" t="s">
        <v>138</v>
      </c>
      <c r="F4" s="137" t="s">
        <v>139</v>
      </c>
      <c r="G4" s="67" t="s">
        <v>140</v>
      </c>
      <c r="H4" s="68" t="s">
        <v>141</v>
      </c>
    </row>
    <row r="5" spans="1:8" ht="17" thickBot="1" x14ac:dyDescent="0.2">
      <c r="A5" s="140"/>
      <c r="B5" s="138"/>
      <c r="C5" s="138"/>
      <c r="D5" s="138"/>
      <c r="E5" s="138"/>
      <c r="F5" s="138"/>
      <c r="G5" s="65" t="s">
        <v>1</v>
      </c>
      <c r="H5" s="66" t="s">
        <v>1</v>
      </c>
    </row>
    <row r="6" spans="1:8" s="24" customFormat="1" ht="17" thickTop="1" x14ac:dyDescent="0.2">
      <c r="A6" s="55"/>
      <c r="B6" s="56"/>
      <c r="C6" s="56"/>
      <c r="D6" s="57"/>
      <c r="E6" s="58"/>
      <c r="F6" s="58"/>
      <c r="G6" s="59"/>
      <c r="H6" s="60"/>
    </row>
    <row r="7" spans="1:8" s="24" customFormat="1" ht="17" x14ac:dyDescent="0.2">
      <c r="A7" s="27" t="s">
        <v>34</v>
      </c>
      <c r="B7" s="36" t="s">
        <v>40</v>
      </c>
      <c r="C7" s="31"/>
      <c r="D7" s="31"/>
      <c r="E7" s="33"/>
      <c r="F7" s="33"/>
      <c r="G7" s="35"/>
      <c r="H7" s="28"/>
    </row>
    <row r="8" spans="1:8" s="24" customFormat="1" ht="17" x14ac:dyDescent="0.2">
      <c r="A8" s="37">
        <v>1</v>
      </c>
      <c r="B8" s="31" t="s">
        <v>57</v>
      </c>
      <c r="C8" s="31"/>
      <c r="D8" s="32" t="s">
        <v>155</v>
      </c>
      <c r="E8" s="33">
        <v>525</v>
      </c>
      <c r="F8" s="33" t="s">
        <v>2</v>
      </c>
      <c r="G8" s="80"/>
      <c r="H8" s="34"/>
    </row>
    <row r="9" spans="1:8" s="24" customFormat="1" ht="16" x14ac:dyDescent="0.2">
      <c r="A9" s="37">
        <v>2</v>
      </c>
      <c r="B9" s="31" t="s">
        <v>58</v>
      </c>
      <c r="C9" s="31"/>
      <c r="D9" s="31"/>
      <c r="E9" s="33">
        <v>105</v>
      </c>
      <c r="F9" s="33" t="s">
        <v>2</v>
      </c>
      <c r="G9" s="80"/>
      <c r="H9" s="34"/>
    </row>
    <row r="10" spans="1:8" s="24" customFormat="1" ht="16" x14ac:dyDescent="0.2">
      <c r="A10" s="37"/>
      <c r="B10" s="31"/>
      <c r="C10" s="31"/>
      <c r="D10" s="31"/>
      <c r="E10" s="33"/>
      <c r="F10" s="33"/>
      <c r="G10" s="80"/>
      <c r="H10" s="34"/>
    </row>
    <row r="11" spans="1:8" s="24" customFormat="1" ht="16" x14ac:dyDescent="0.2">
      <c r="A11" s="29" t="s">
        <v>35</v>
      </c>
      <c r="B11" s="38" t="s">
        <v>56</v>
      </c>
      <c r="C11" s="31"/>
      <c r="D11" s="31"/>
      <c r="E11" s="33"/>
      <c r="F11" s="33"/>
      <c r="G11" s="80"/>
      <c r="H11" s="34"/>
    </row>
    <row r="12" spans="1:8" s="24" customFormat="1" ht="17" x14ac:dyDescent="0.2">
      <c r="A12" s="37">
        <v>1</v>
      </c>
      <c r="B12" s="31" t="s">
        <v>72</v>
      </c>
      <c r="C12" s="31"/>
      <c r="D12" s="32" t="s">
        <v>156</v>
      </c>
      <c r="E12" s="33">
        <v>146</v>
      </c>
      <c r="F12" s="33" t="s">
        <v>2</v>
      </c>
      <c r="G12" s="80"/>
      <c r="H12" s="34"/>
    </row>
    <row r="13" spans="1:8" s="24" customFormat="1" ht="17" x14ac:dyDescent="0.2">
      <c r="A13" s="37">
        <v>2</v>
      </c>
      <c r="B13" s="31" t="s">
        <v>59</v>
      </c>
      <c r="C13" s="31"/>
      <c r="D13" s="32" t="s">
        <v>148</v>
      </c>
      <c r="E13" s="33">
        <v>19.87</v>
      </c>
      <c r="F13" s="33" t="s">
        <v>2</v>
      </c>
      <c r="G13" s="80"/>
      <c r="H13" s="34"/>
    </row>
    <row r="14" spans="1:8" s="24" customFormat="1" ht="16" x14ac:dyDescent="0.2">
      <c r="A14" s="37">
        <v>3</v>
      </c>
      <c r="B14" s="31" t="s">
        <v>60</v>
      </c>
      <c r="C14" s="31"/>
      <c r="D14" s="32"/>
      <c r="E14" s="33"/>
      <c r="F14" s="33"/>
      <c r="G14" s="80"/>
      <c r="H14" s="34"/>
    </row>
    <row r="15" spans="1:8" s="24" customFormat="1" ht="17" x14ac:dyDescent="0.2">
      <c r="A15" s="37"/>
      <c r="B15" s="31" t="s">
        <v>61</v>
      </c>
      <c r="C15" s="31"/>
      <c r="D15" s="32" t="s">
        <v>148</v>
      </c>
      <c r="E15" s="33">
        <v>1</v>
      </c>
      <c r="F15" s="33" t="s">
        <v>36</v>
      </c>
      <c r="G15" s="80"/>
      <c r="H15" s="34"/>
    </row>
    <row r="16" spans="1:8" s="24" customFormat="1" ht="17" x14ac:dyDescent="0.2">
      <c r="A16" s="37"/>
      <c r="B16" s="31" t="s">
        <v>62</v>
      </c>
      <c r="C16" s="31"/>
      <c r="D16" s="32" t="s">
        <v>148</v>
      </c>
      <c r="E16" s="33">
        <v>1</v>
      </c>
      <c r="F16" s="33" t="s">
        <v>36</v>
      </c>
      <c r="G16" s="80"/>
      <c r="H16" s="34"/>
    </row>
    <row r="17" spans="1:8" s="24" customFormat="1" ht="17" x14ac:dyDescent="0.2">
      <c r="A17" s="37"/>
      <c r="B17" s="31" t="s">
        <v>63</v>
      </c>
      <c r="C17" s="31"/>
      <c r="D17" s="32" t="s">
        <v>148</v>
      </c>
      <c r="E17" s="33">
        <v>1</v>
      </c>
      <c r="F17" s="33" t="s">
        <v>36</v>
      </c>
      <c r="G17" s="80"/>
      <c r="H17" s="34"/>
    </row>
    <row r="18" spans="1:8" s="24" customFormat="1" ht="17" x14ac:dyDescent="0.2">
      <c r="A18" s="37"/>
      <c r="B18" s="31" t="s">
        <v>64</v>
      </c>
      <c r="C18" s="31"/>
      <c r="D18" s="32" t="s">
        <v>148</v>
      </c>
      <c r="E18" s="33">
        <v>2</v>
      </c>
      <c r="F18" s="33" t="s">
        <v>36</v>
      </c>
      <c r="G18" s="80"/>
      <c r="H18" s="34"/>
    </row>
    <row r="19" spans="1:8" s="24" customFormat="1" ht="17" x14ac:dyDescent="0.2">
      <c r="A19" s="37"/>
      <c r="B19" s="31" t="s">
        <v>65</v>
      </c>
      <c r="C19" s="31"/>
      <c r="D19" s="32" t="s">
        <v>148</v>
      </c>
      <c r="E19" s="33">
        <v>2</v>
      </c>
      <c r="F19" s="33" t="s">
        <v>36</v>
      </c>
      <c r="G19" s="80"/>
      <c r="H19" s="34"/>
    </row>
    <row r="20" spans="1:8" s="24" customFormat="1" ht="17" x14ac:dyDescent="0.2">
      <c r="A20" s="37">
        <v>4</v>
      </c>
      <c r="B20" s="31" t="s">
        <v>71</v>
      </c>
      <c r="C20" s="31"/>
      <c r="D20" s="32" t="s">
        <v>149</v>
      </c>
      <c r="E20" s="33">
        <v>148</v>
      </c>
      <c r="F20" s="33" t="s">
        <v>2</v>
      </c>
      <c r="G20" s="80"/>
      <c r="H20" s="34"/>
    </row>
    <row r="21" spans="1:8" s="24" customFormat="1" ht="17" x14ac:dyDescent="0.2">
      <c r="A21" s="37">
        <v>5</v>
      </c>
      <c r="B21" s="31" t="s">
        <v>67</v>
      </c>
      <c r="C21" s="31"/>
      <c r="D21" s="32" t="s">
        <v>149</v>
      </c>
      <c r="E21" s="33">
        <v>12</v>
      </c>
      <c r="F21" s="33" t="s">
        <v>73</v>
      </c>
      <c r="G21" s="80"/>
      <c r="H21" s="34"/>
    </row>
    <row r="22" spans="1:8" s="24" customFormat="1" ht="17" x14ac:dyDescent="0.2">
      <c r="A22" s="37">
        <v>6</v>
      </c>
      <c r="B22" s="31" t="s">
        <v>66</v>
      </c>
      <c r="C22" s="31"/>
      <c r="D22" s="32" t="s">
        <v>150</v>
      </c>
      <c r="E22" s="33">
        <v>289</v>
      </c>
      <c r="F22" s="33" t="s">
        <v>2</v>
      </c>
      <c r="G22" s="80"/>
      <c r="H22" s="34"/>
    </row>
    <row r="23" spans="1:8" s="24" customFormat="1" ht="16" x14ac:dyDescent="0.2">
      <c r="A23" s="37">
        <v>7</v>
      </c>
      <c r="B23" s="31" t="s">
        <v>70</v>
      </c>
      <c r="C23" s="31"/>
      <c r="D23" s="32"/>
      <c r="E23" s="33">
        <v>75</v>
      </c>
      <c r="F23" s="33" t="s">
        <v>2</v>
      </c>
      <c r="G23" s="80"/>
      <c r="H23" s="34"/>
    </row>
    <row r="24" spans="1:8" s="24" customFormat="1" ht="16" x14ac:dyDescent="0.2">
      <c r="A24" s="30"/>
      <c r="B24" s="31"/>
      <c r="C24" s="31"/>
      <c r="D24" s="31"/>
      <c r="E24" s="33"/>
      <c r="F24" s="33"/>
      <c r="G24" s="80"/>
      <c r="H24" s="34"/>
    </row>
    <row r="25" spans="1:8" s="24" customFormat="1" ht="16" x14ac:dyDescent="0.2">
      <c r="A25" s="29" t="s">
        <v>42</v>
      </c>
      <c r="B25" s="38" t="s">
        <v>55</v>
      </c>
      <c r="C25" s="31"/>
      <c r="D25" s="31"/>
      <c r="E25" s="33"/>
      <c r="F25" s="33"/>
      <c r="G25" s="80"/>
      <c r="H25" s="34"/>
    </row>
    <row r="26" spans="1:8" s="24" customFormat="1" ht="17" x14ac:dyDescent="0.2">
      <c r="A26" s="30">
        <v>1</v>
      </c>
      <c r="B26" s="31" t="s">
        <v>68</v>
      </c>
      <c r="C26" s="31"/>
      <c r="D26" s="32" t="s">
        <v>146</v>
      </c>
      <c r="E26" s="33">
        <v>69</v>
      </c>
      <c r="F26" s="33" t="s">
        <v>2</v>
      </c>
      <c r="G26" s="80"/>
      <c r="H26" s="34"/>
    </row>
    <row r="27" spans="1:8" s="24" customFormat="1" ht="34" x14ac:dyDescent="0.2">
      <c r="A27" s="64">
        <v>2</v>
      </c>
      <c r="B27" s="63" t="s">
        <v>69</v>
      </c>
      <c r="C27" s="31"/>
      <c r="D27" s="32" t="s">
        <v>147</v>
      </c>
      <c r="E27" s="69">
        <v>78</v>
      </c>
      <c r="F27" s="69" t="s">
        <v>2</v>
      </c>
      <c r="G27" s="81"/>
      <c r="H27" s="82"/>
    </row>
    <row r="28" spans="1:8" s="24" customFormat="1" ht="17" x14ac:dyDescent="0.2">
      <c r="A28" s="30">
        <v>3</v>
      </c>
      <c r="B28" s="31" t="s">
        <v>77</v>
      </c>
      <c r="C28" s="31"/>
      <c r="D28" s="32" t="s">
        <v>150</v>
      </c>
      <c r="E28" s="33">
        <v>100</v>
      </c>
      <c r="F28" s="33" t="s">
        <v>2</v>
      </c>
      <c r="G28" s="80"/>
      <c r="H28" s="34"/>
    </row>
    <row r="29" spans="1:8" s="24" customFormat="1" ht="16" x14ac:dyDescent="0.2">
      <c r="A29" s="30"/>
      <c r="B29" s="31"/>
      <c r="C29" s="31"/>
      <c r="D29" s="32"/>
      <c r="E29" s="33"/>
      <c r="F29" s="33"/>
      <c r="G29" s="80"/>
      <c r="H29" s="34"/>
    </row>
    <row r="30" spans="1:8" s="24" customFormat="1" ht="16" x14ac:dyDescent="0.2">
      <c r="A30" s="29" t="s">
        <v>43</v>
      </c>
      <c r="B30" s="38" t="s">
        <v>41</v>
      </c>
      <c r="C30" s="31"/>
      <c r="D30" s="31"/>
      <c r="E30" s="33"/>
      <c r="F30" s="33"/>
      <c r="G30" s="80"/>
      <c r="H30" s="34"/>
    </row>
    <row r="31" spans="1:8" s="24" customFormat="1" ht="34" x14ac:dyDescent="0.2">
      <c r="A31" s="30">
        <v>1</v>
      </c>
      <c r="B31" s="32" t="s">
        <v>78</v>
      </c>
      <c r="C31" s="31"/>
      <c r="D31" s="63" t="s">
        <v>145</v>
      </c>
      <c r="E31" s="69">
        <v>40</v>
      </c>
      <c r="F31" s="69" t="s">
        <v>44</v>
      </c>
      <c r="G31" s="81"/>
      <c r="H31" s="82"/>
    </row>
    <row r="32" spans="1:8" s="24" customFormat="1" ht="34" x14ac:dyDescent="0.2">
      <c r="A32" s="30">
        <v>2</v>
      </c>
      <c r="B32" s="32" t="s">
        <v>79</v>
      </c>
      <c r="C32" s="31"/>
      <c r="D32" s="63" t="s">
        <v>145</v>
      </c>
      <c r="E32" s="69">
        <f>120+E37+E35+E34</f>
        <v>205</v>
      </c>
      <c r="F32" s="69" t="s">
        <v>44</v>
      </c>
      <c r="G32" s="81"/>
      <c r="H32" s="82"/>
    </row>
    <row r="33" spans="1:8" s="24" customFormat="1" ht="16" x14ac:dyDescent="0.2">
      <c r="A33" s="30">
        <v>3</v>
      </c>
      <c r="B33" s="31" t="s">
        <v>80</v>
      </c>
      <c r="C33" s="31"/>
      <c r="D33" s="31" t="s">
        <v>142</v>
      </c>
      <c r="E33" s="33">
        <v>112</v>
      </c>
      <c r="F33" s="33" t="s">
        <v>44</v>
      </c>
      <c r="G33" s="80"/>
      <c r="H33" s="34"/>
    </row>
    <row r="34" spans="1:8" s="24" customFormat="1" ht="16" x14ac:dyDescent="0.2">
      <c r="A34" s="30">
        <v>4</v>
      </c>
      <c r="B34" s="31" t="s">
        <v>81</v>
      </c>
      <c r="C34" s="31"/>
      <c r="D34" s="31" t="s">
        <v>143</v>
      </c>
      <c r="E34" s="33">
        <v>45</v>
      </c>
      <c r="F34" s="33" t="s">
        <v>88</v>
      </c>
      <c r="G34" s="80"/>
      <c r="H34" s="34"/>
    </row>
    <row r="35" spans="1:8" s="24" customFormat="1" ht="16" x14ac:dyDescent="0.2">
      <c r="A35" s="30">
        <v>5</v>
      </c>
      <c r="B35" s="31" t="s">
        <v>82</v>
      </c>
      <c r="C35" s="31"/>
      <c r="D35" s="31" t="s">
        <v>143</v>
      </c>
      <c r="E35" s="33">
        <v>20</v>
      </c>
      <c r="F35" s="33" t="s">
        <v>88</v>
      </c>
      <c r="G35" s="80"/>
      <c r="H35" s="34"/>
    </row>
    <row r="36" spans="1:8" s="24" customFormat="1" ht="16" x14ac:dyDescent="0.2">
      <c r="A36" s="30">
        <v>6</v>
      </c>
      <c r="B36" s="31" t="s">
        <v>83</v>
      </c>
      <c r="C36" s="31"/>
      <c r="D36" s="31" t="s">
        <v>143</v>
      </c>
      <c r="E36" s="33">
        <v>100</v>
      </c>
      <c r="F36" s="33" t="s">
        <v>38</v>
      </c>
      <c r="G36" s="80"/>
      <c r="H36" s="34"/>
    </row>
    <row r="37" spans="1:8" s="24" customFormat="1" ht="16" x14ac:dyDescent="0.2">
      <c r="A37" s="30">
        <v>7</v>
      </c>
      <c r="B37" s="31" t="s">
        <v>86</v>
      </c>
      <c r="C37" s="31"/>
      <c r="D37" s="32"/>
      <c r="E37" s="33">
        <v>20</v>
      </c>
      <c r="F37" s="33" t="s">
        <v>44</v>
      </c>
      <c r="G37" s="80"/>
      <c r="H37" s="34"/>
    </row>
    <row r="38" spans="1:8" s="24" customFormat="1" ht="17" x14ac:dyDescent="0.2">
      <c r="A38" s="30">
        <v>8</v>
      </c>
      <c r="B38" s="31" t="s">
        <v>84</v>
      </c>
      <c r="C38" s="31"/>
      <c r="D38" s="32" t="s">
        <v>144</v>
      </c>
      <c r="E38" s="33">
        <v>15</v>
      </c>
      <c r="F38" s="33" t="s">
        <v>88</v>
      </c>
      <c r="G38" s="80"/>
      <c r="H38" s="34"/>
    </row>
    <row r="39" spans="1:8" s="24" customFormat="1" ht="17" x14ac:dyDescent="0.2">
      <c r="A39" s="30">
        <v>9</v>
      </c>
      <c r="B39" s="31" t="s">
        <v>85</v>
      </c>
      <c r="C39" s="31"/>
      <c r="D39" s="32" t="s">
        <v>144</v>
      </c>
      <c r="E39" s="33">
        <v>20</v>
      </c>
      <c r="F39" s="33" t="s">
        <v>88</v>
      </c>
      <c r="G39" s="80"/>
      <c r="H39" s="34"/>
    </row>
    <row r="40" spans="1:8" s="24" customFormat="1" ht="17" x14ac:dyDescent="0.2">
      <c r="A40" s="30">
        <v>10</v>
      </c>
      <c r="B40" s="31" t="s">
        <v>87</v>
      </c>
      <c r="C40" s="31"/>
      <c r="D40" s="32" t="s">
        <v>144</v>
      </c>
      <c r="E40" s="33">
        <v>112</v>
      </c>
      <c r="F40" s="33" t="s">
        <v>88</v>
      </c>
      <c r="G40" s="80"/>
      <c r="H40" s="34"/>
    </row>
    <row r="41" spans="1:8" s="24" customFormat="1" ht="17" thickBot="1" x14ac:dyDescent="0.25">
      <c r="A41" s="70"/>
      <c r="B41" s="71"/>
      <c r="C41" s="71"/>
      <c r="D41" s="72"/>
      <c r="E41" s="73"/>
      <c r="F41" s="73"/>
      <c r="G41" s="74"/>
      <c r="H41" s="75"/>
    </row>
    <row r="42" spans="1:8" ht="27" customHeight="1" thickTop="1" thickBot="1" x14ac:dyDescent="0.2">
      <c r="A42" s="135" t="s">
        <v>5</v>
      </c>
      <c r="B42" s="136"/>
      <c r="C42" s="136"/>
      <c r="D42" s="136"/>
      <c r="E42" s="136"/>
      <c r="F42" s="136"/>
      <c r="G42" s="136"/>
      <c r="H42" s="83">
        <v>943012250</v>
      </c>
    </row>
    <row r="43" spans="1:8" ht="14" thickTop="1" x14ac:dyDescent="0.15"/>
  </sheetData>
  <mergeCells count="7">
    <mergeCell ref="A42:G42"/>
    <mergeCell ref="C4:C5"/>
    <mergeCell ref="D4:D5"/>
    <mergeCell ref="E4:E5"/>
    <mergeCell ref="F4:F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49"/>
  <sheetViews>
    <sheetView zoomScale="115" zoomScaleNormal="115" workbookViewId="0">
      <selection activeCell="G7" sqref="G7:H46"/>
    </sheetView>
  </sheetViews>
  <sheetFormatPr baseColWidth="10" defaultColWidth="9.1640625" defaultRowHeight="13" x14ac:dyDescent="0.15"/>
  <cols>
    <col min="1" max="1" width="9" style="1" customWidth="1"/>
    <col min="2" max="2" width="35.6640625" style="1" customWidth="1"/>
    <col min="3" max="3" width="18.5" style="1" customWidth="1"/>
    <col min="4" max="4" width="18.33203125" style="1" customWidth="1"/>
    <col min="5" max="5" width="9.1640625" style="1" customWidth="1"/>
    <col min="6" max="6" width="9.1640625" style="1"/>
    <col min="7" max="7" width="17" style="1" customWidth="1"/>
    <col min="8" max="8" width="21" style="1" customWidth="1"/>
    <col min="9" max="9" width="9.1640625" style="1"/>
    <col min="10" max="10" width="14.83203125" style="1" customWidth="1"/>
    <col min="11" max="11" width="10" style="1" bestFit="1" customWidth="1"/>
    <col min="12" max="16384" width="9.1640625" style="1"/>
  </cols>
  <sheetData>
    <row r="1" spans="1:8" ht="35" customHeight="1" x14ac:dyDescent="0.15">
      <c r="A1" s="25"/>
      <c r="B1" s="26"/>
      <c r="C1" s="133"/>
      <c r="D1" s="133"/>
      <c r="E1" s="133"/>
      <c r="F1" s="133"/>
      <c r="G1" s="133"/>
      <c r="H1" s="133"/>
    </row>
    <row r="2" spans="1:8" ht="18" x14ac:dyDescent="0.15">
      <c r="A2" s="25"/>
      <c r="B2" s="26"/>
      <c r="C2" s="134"/>
      <c r="D2" s="134"/>
      <c r="E2" s="134"/>
      <c r="F2" s="134"/>
      <c r="G2" s="134"/>
      <c r="H2" s="134"/>
    </row>
    <row r="3" spans="1:8" ht="19" thickBot="1" x14ac:dyDescent="0.2">
      <c r="A3" s="25"/>
      <c r="B3" s="26"/>
      <c r="C3" s="134"/>
      <c r="D3" s="134"/>
      <c r="E3" s="134"/>
      <c r="F3" s="134"/>
      <c r="G3" s="134"/>
      <c r="H3" s="134"/>
    </row>
    <row r="4" spans="1:8" ht="17" thickTop="1" x14ac:dyDescent="0.2">
      <c r="A4" s="139" t="s">
        <v>0</v>
      </c>
      <c r="B4" s="137" t="s">
        <v>135</v>
      </c>
      <c r="C4" s="137" t="s">
        <v>136</v>
      </c>
      <c r="D4" s="137" t="s">
        <v>137</v>
      </c>
      <c r="E4" s="137" t="s">
        <v>138</v>
      </c>
      <c r="F4" s="137" t="s">
        <v>139</v>
      </c>
      <c r="G4" s="67" t="s">
        <v>140</v>
      </c>
      <c r="H4" s="68" t="s">
        <v>141</v>
      </c>
    </row>
    <row r="5" spans="1:8" ht="17" thickBot="1" x14ac:dyDescent="0.2">
      <c r="A5" s="140"/>
      <c r="B5" s="138"/>
      <c r="C5" s="138"/>
      <c r="D5" s="138"/>
      <c r="E5" s="138"/>
      <c r="F5" s="138"/>
      <c r="G5" s="65" t="s">
        <v>1</v>
      </c>
      <c r="H5" s="66" t="s">
        <v>1</v>
      </c>
    </row>
    <row r="6" spans="1:8" s="24" customFormat="1" ht="17" thickTop="1" x14ac:dyDescent="0.2">
      <c r="A6" s="100"/>
      <c r="B6" s="50"/>
      <c r="C6" s="42"/>
      <c r="D6" s="42"/>
      <c r="E6" s="42"/>
      <c r="F6" s="43"/>
      <c r="G6" s="42"/>
      <c r="H6" s="45"/>
    </row>
    <row r="7" spans="1:8" s="24" customFormat="1" ht="17" x14ac:dyDescent="0.2">
      <c r="A7" s="40">
        <v>1</v>
      </c>
      <c r="B7" s="41" t="s">
        <v>89</v>
      </c>
      <c r="C7" s="41"/>
      <c r="D7" s="42" t="s">
        <v>151</v>
      </c>
      <c r="E7" s="43">
        <v>19</v>
      </c>
      <c r="F7" s="43" t="s">
        <v>36</v>
      </c>
      <c r="G7" s="78"/>
      <c r="H7" s="76"/>
    </row>
    <row r="8" spans="1:8" s="24" customFormat="1" ht="17" x14ac:dyDescent="0.2">
      <c r="A8" s="40">
        <v>2</v>
      </c>
      <c r="B8" s="41" t="s">
        <v>90</v>
      </c>
      <c r="C8" s="42"/>
      <c r="D8" s="42" t="s">
        <v>151</v>
      </c>
      <c r="E8" s="43">
        <v>8</v>
      </c>
      <c r="F8" s="43" t="s">
        <v>36</v>
      </c>
      <c r="G8" s="78"/>
      <c r="H8" s="76"/>
    </row>
    <row r="9" spans="1:8" s="24" customFormat="1" ht="17" x14ac:dyDescent="0.2">
      <c r="A9" s="40">
        <v>3</v>
      </c>
      <c r="B9" s="41" t="s">
        <v>91</v>
      </c>
      <c r="C9" s="42"/>
      <c r="D9" s="42" t="s">
        <v>151</v>
      </c>
      <c r="E9" s="43">
        <v>2</v>
      </c>
      <c r="F9" s="43" t="s">
        <v>36</v>
      </c>
      <c r="G9" s="78"/>
      <c r="H9" s="76"/>
    </row>
    <row r="10" spans="1:8" s="24" customFormat="1" ht="17" x14ac:dyDescent="0.2">
      <c r="A10" s="40">
        <v>4</v>
      </c>
      <c r="B10" s="41" t="s">
        <v>94</v>
      </c>
      <c r="C10" s="42"/>
      <c r="D10" s="42" t="s">
        <v>130</v>
      </c>
      <c r="E10" s="43">
        <v>92</v>
      </c>
      <c r="F10" s="43" t="s">
        <v>26</v>
      </c>
      <c r="G10" s="78"/>
      <c r="H10" s="76"/>
    </row>
    <row r="11" spans="1:8" s="24" customFormat="1" ht="16" x14ac:dyDescent="0.2">
      <c r="A11" s="40">
        <v>5</v>
      </c>
      <c r="B11" s="42" t="s">
        <v>92</v>
      </c>
      <c r="C11" s="42"/>
      <c r="D11" s="42" t="s">
        <v>130</v>
      </c>
      <c r="E11" s="43">
        <v>5</v>
      </c>
      <c r="F11" s="43" t="s">
        <v>36</v>
      </c>
      <c r="G11" s="78"/>
      <c r="H11" s="76"/>
    </row>
    <row r="12" spans="1:8" s="24" customFormat="1" ht="16" x14ac:dyDescent="0.2">
      <c r="A12" s="40">
        <v>6</v>
      </c>
      <c r="B12" s="42" t="s">
        <v>93</v>
      </c>
      <c r="C12" s="42"/>
      <c r="D12" s="42" t="s">
        <v>130</v>
      </c>
      <c r="E12" s="43">
        <v>2</v>
      </c>
      <c r="F12" s="43" t="s">
        <v>36</v>
      </c>
      <c r="G12" s="78"/>
      <c r="H12" s="76"/>
    </row>
    <row r="13" spans="1:8" s="24" customFormat="1" ht="16" x14ac:dyDescent="0.2">
      <c r="A13" s="40">
        <v>7</v>
      </c>
      <c r="B13" s="42" t="s">
        <v>95</v>
      </c>
      <c r="C13" s="42"/>
      <c r="D13" s="42" t="s">
        <v>130</v>
      </c>
      <c r="E13" s="43">
        <v>5</v>
      </c>
      <c r="F13" s="43" t="s">
        <v>26</v>
      </c>
      <c r="G13" s="78"/>
      <c r="H13" s="76"/>
    </row>
    <row r="14" spans="1:8" s="24" customFormat="1" ht="16" x14ac:dyDescent="0.2">
      <c r="A14" s="40">
        <v>8</v>
      </c>
      <c r="B14" s="42" t="s">
        <v>96</v>
      </c>
      <c r="C14" s="42"/>
      <c r="D14" s="42" t="s">
        <v>130</v>
      </c>
      <c r="E14" s="43">
        <v>5</v>
      </c>
      <c r="F14" s="43" t="s">
        <v>26</v>
      </c>
      <c r="G14" s="78"/>
      <c r="H14" s="76"/>
    </row>
    <row r="15" spans="1:8" s="24" customFormat="1" ht="16" x14ac:dyDescent="0.2">
      <c r="A15" s="40">
        <v>9</v>
      </c>
      <c r="B15" s="42" t="s">
        <v>97</v>
      </c>
      <c r="C15" s="42"/>
      <c r="D15" s="42" t="s">
        <v>130</v>
      </c>
      <c r="E15" s="43">
        <v>2</v>
      </c>
      <c r="F15" s="43" t="s">
        <v>26</v>
      </c>
      <c r="G15" s="78"/>
      <c r="H15" s="76"/>
    </row>
    <row r="16" spans="1:8" s="24" customFormat="1" ht="16" x14ac:dyDescent="0.2">
      <c r="A16" s="40">
        <v>10</v>
      </c>
      <c r="B16" s="42" t="s">
        <v>98</v>
      </c>
      <c r="C16" s="42"/>
      <c r="D16" s="42" t="s">
        <v>130</v>
      </c>
      <c r="E16" s="43">
        <v>19</v>
      </c>
      <c r="F16" s="43" t="s">
        <v>26</v>
      </c>
      <c r="G16" s="78"/>
      <c r="H16" s="76"/>
    </row>
    <row r="17" spans="1:8" s="24" customFormat="1" ht="16" x14ac:dyDescent="0.2">
      <c r="A17" s="40">
        <v>11</v>
      </c>
      <c r="B17" s="42" t="s">
        <v>99</v>
      </c>
      <c r="C17" s="42"/>
      <c r="D17" s="42" t="s">
        <v>130</v>
      </c>
      <c r="E17" s="43">
        <v>1</v>
      </c>
      <c r="F17" s="43" t="s">
        <v>26</v>
      </c>
      <c r="G17" s="78"/>
      <c r="H17" s="76"/>
    </row>
    <row r="18" spans="1:8" s="24" customFormat="1" ht="16" x14ac:dyDescent="0.2">
      <c r="A18" s="40">
        <v>12</v>
      </c>
      <c r="B18" s="42" t="s">
        <v>100</v>
      </c>
      <c r="C18" s="42"/>
      <c r="D18" s="42" t="s">
        <v>130</v>
      </c>
      <c r="E18" s="43">
        <v>1</v>
      </c>
      <c r="F18" s="43" t="s">
        <v>26</v>
      </c>
      <c r="G18" s="78"/>
      <c r="H18" s="76"/>
    </row>
    <row r="19" spans="1:8" s="24" customFormat="1" ht="16" x14ac:dyDescent="0.2">
      <c r="A19" s="40">
        <v>13</v>
      </c>
      <c r="B19" s="42" t="s">
        <v>101</v>
      </c>
      <c r="C19" s="42"/>
      <c r="D19" s="42" t="s">
        <v>153</v>
      </c>
      <c r="E19" s="43">
        <v>1</v>
      </c>
      <c r="F19" s="43" t="s">
        <v>36</v>
      </c>
      <c r="G19" s="78"/>
      <c r="H19" s="76"/>
    </row>
    <row r="20" spans="1:8" s="24" customFormat="1" ht="16" x14ac:dyDescent="0.2">
      <c r="A20" s="40">
        <v>14</v>
      </c>
      <c r="B20" s="42" t="s">
        <v>102</v>
      </c>
      <c r="C20" s="42"/>
      <c r="D20" s="42" t="s">
        <v>130</v>
      </c>
      <c r="E20" s="43">
        <v>1</v>
      </c>
      <c r="F20" s="43" t="s">
        <v>36</v>
      </c>
      <c r="G20" s="78"/>
      <c r="H20" s="76"/>
    </row>
    <row r="21" spans="1:8" s="24" customFormat="1" ht="16" x14ac:dyDescent="0.2">
      <c r="A21" s="40">
        <v>15</v>
      </c>
      <c r="B21" s="42" t="s">
        <v>103</v>
      </c>
      <c r="C21" s="42"/>
      <c r="D21" s="42" t="s">
        <v>153</v>
      </c>
      <c r="E21" s="43">
        <v>1</v>
      </c>
      <c r="F21" s="43" t="s">
        <v>36</v>
      </c>
      <c r="G21" s="78"/>
      <c r="H21" s="76"/>
    </row>
    <row r="22" spans="1:8" s="24" customFormat="1" ht="16" x14ac:dyDescent="0.2">
      <c r="A22" s="40">
        <v>16</v>
      </c>
      <c r="B22" s="42" t="s">
        <v>104</v>
      </c>
      <c r="C22" s="42"/>
      <c r="D22" s="42" t="s">
        <v>130</v>
      </c>
      <c r="E22" s="43">
        <v>1</v>
      </c>
      <c r="F22" s="43" t="s">
        <v>26</v>
      </c>
      <c r="G22" s="78"/>
      <c r="H22" s="76"/>
    </row>
    <row r="23" spans="1:8" s="24" customFormat="1" ht="16" x14ac:dyDescent="0.2">
      <c r="A23" s="40">
        <v>17</v>
      </c>
      <c r="B23" s="42" t="s">
        <v>105</v>
      </c>
      <c r="C23" s="42"/>
      <c r="D23" s="42" t="s">
        <v>130</v>
      </c>
      <c r="E23" s="43">
        <v>1</v>
      </c>
      <c r="F23" s="43" t="s">
        <v>26</v>
      </c>
      <c r="G23" s="78"/>
      <c r="H23" s="76"/>
    </row>
    <row r="24" spans="1:8" s="24" customFormat="1" ht="16" x14ac:dyDescent="0.2">
      <c r="A24" s="40">
        <v>18</v>
      </c>
      <c r="B24" s="42" t="s">
        <v>106</v>
      </c>
      <c r="C24" s="42"/>
      <c r="D24" s="42" t="s">
        <v>130</v>
      </c>
      <c r="E24" s="43">
        <v>1</v>
      </c>
      <c r="F24" s="43" t="s">
        <v>26</v>
      </c>
      <c r="G24" s="78"/>
      <c r="H24" s="76"/>
    </row>
    <row r="25" spans="1:8" s="24" customFormat="1" ht="16" x14ac:dyDescent="0.2">
      <c r="A25" s="40">
        <v>19</v>
      </c>
      <c r="B25" s="42" t="s">
        <v>107</v>
      </c>
      <c r="C25" s="42"/>
      <c r="D25" s="42" t="s">
        <v>130</v>
      </c>
      <c r="E25" s="43">
        <v>2</v>
      </c>
      <c r="F25" s="43" t="s">
        <v>26</v>
      </c>
      <c r="G25" s="78"/>
      <c r="H25" s="76"/>
    </row>
    <row r="26" spans="1:8" s="24" customFormat="1" ht="16" x14ac:dyDescent="0.2">
      <c r="A26" s="40">
        <v>20</v>
      </c>
      <c r="B26" s="42" t="s">
        <v>108</v>
      </c>
      <c r="C26" s="42"/>
      <c r="D26" s="42" t="s">
        <v>130</v>
      </c>
      <c r="E26" s="43">
        <v>12</v>
      </c>
      <c r="F26" s="43" t="s">
        <v>26</v>
      </c>
      <c r="G26" s="78"/>
      <c r="H26" s="76"/>
    </row>
    <row r="27" spans="1:8" s="24" customFormat="1" ht="16" x14ac:dyDescent="0.2">
      <c r="A27" s="40">
        <v>21</v>
      </c>
      <c r="B27" s="42" t="s">
        <v>129</v>
      </c>
      <c r="C27" s="42"/>
      <c r="D27" s="42" t="s">
        <v>130</v>
      </c>
      <c r="E27" s="43">
        <v>1</v>
      </c>
      <c r="F27" s="43" t="s">
        <v>26</v>
      </c>
      <c r="G27" s="78"/>
      <c r="H27" s="76"/>
    </row>
    <row r="28" spans="1:8" s="24" customFormat="1" ht="17" x14ac:dyDescent="0.2">
      <c r="A28" s="40">
        <v>22</v>
      </c>
      <c r="B28" s="41" t="s">
        <v>109</v>
      </c>
      <c r="C28" s="41"/>
      <c r="D28" s="42" t="s">
        <v>130</v>
      </c>
      <c r="E28" s="43">
        <v>1</v>
      </c>
      <c r="F28" s="43" t="s">
        <v>26</v>
      </c>
      <c r="G28" s="78"/>
      <c r="H28" s="76"/>
    </row>
    <row r="29" spans="1:8" s="24" customFormat="1" ht="17" x14ac:dyDescent="0.2">
      <c r="A29" s="40">
        <v>23</v>
      </c>
      <c r="B29" s="41" t="s">
        <v>110</v>
      </c>
      <c r="C29" s="41"/>
      <c r="D29" s="42" t="s">
        <v>130</v>
      </c>
      <c r="E29" s="43">
        <v>1</v>
      </c>
      <c r="F29" s="43" t="s">
        <v>26</v>
      </c>
      <c r="G29" s="78"/>
      <c r="H29" s="76"/>
    </row>
    <row r="30" spans="1:8" s="24" customFormat="1" ht="17" x14ac:dyDescent="0.2">
      <c r="A30" s="40">
        <v>24</v>
      </c>
      <c r="B30" s="41" t="s">
        <v>111</v>
      </c>
      <c r="C30" s="41"/>
      <c r="D30" s="42" t="s">
        <v>130</v>
      </c>
      <c r="E30" s="43">
        <v>1</v>
      </c>
      <c r="F30" s="43" t="s">
        <v>26</v>
      </c>
      <c r="G30" s="78"/>
      <c r="H30" s="76"/>
    </row>
    <row r="31" spans="1:8" s="24" customFormat="1" ht="34" x14ac:dyDescent="0.15">
      <c r="A31" s="110">
        <v>25</v>
      </c>
      <c r="B31" s="111" t="s">
        <v>112</v>
      </c>
      <c r="C31" s="111"/>
      <c r="D31" s="111" t="s">
        <v>154</v>
      </c>
      <c r="E31" s="39">
        <v>3</v>
      </c>
      <c r="F31" s="39" t="s">
        <v>26</v>
      </c>
      <c r="G31" s="79"/>
      <c r="H31" s="77"/>
    </row>
    <row r="32" spans="1:8" s="24" customFormat="1" ht="17" x14ac:dyDescent="0.2">
      <c r="A32" s="40">
        <v>26</v>
      </c>
      <c r="B32" s="41" t="s">
        <v>113</v>
      </c>
      <c r="C32" s="41"/>
      <c r="D32" s="42" t="s">
        <v>130</v>
      </c>
      <c r="E32" s="43">
        <v>1</v>
      </c>
      <c r="F32" s="43" t="s">
        <v>26</v>
      </c>
      <c r="G32" s="78"/>
      <c r="H32" s="76"/>
    </row>
    <row r="33" spans="1:8" s="24" customFormat="1" ht="17" x14ac:dyDescent="0.2">
      <c r="A33" s="40">
        <v>27</v>
      </c>
      <c r="B33" s="41" t="s">
        <v>114</v>
      </c>
      <c r="C33" s="41"/>
      <c r="D33" s="42" t="s">
        <v>130</v>
      </c>
      <c r="E33" s="43">
        <v>3</v>
      </c>
      <c r="F33" s="43" t="s">
        <v>26</v>
      </c>
      <c r="G33" s="78"/>
      <c r="H33" s="76"/>
    </row>
    <row r="34" spans="1:8" s="24" customFormat="1" ht="17" x14ac:dyDescent="0.2">
      <c r="A34" s="40">
        <v>28</v>
      </c>
      <c r="B34" s="41" t="s">
        <v>115</v>
      </c>
      <c r="C34" s="41"/>
      <c r="D34" s="42" t="s">
        <v>130</v>
      </c>
      <c r="E34" s="43">
        <v>1</v>
      </c>
      <c r="F34" s="43" t="s">
        <v>26</v>
      </c>
      <c r="G34" s="78"/>
      <c r="H34" s="76"/>
    </row>
    <row r="35" spans="1:8" s="24" customFormat="1" ht="17" x14ac:dyDescent="0.2">
      <c r="A35" s="40">
        <v>29</v>
      </c>
      <c r="B35" s="41" t="s">
        <v>116</v>
      </c>
      <c r="C35" s="41"/>
      <c r="D35" s="42" t="s">
        <v>152</v>
      </c>
      <c r="E35" s="43">
        <v>92</v>
      </c>
      <c r="F35" s="43" t="s">
        <v>26</v>
      </c>
      <c r="G35" s="78"/>
      <c r="H35" s="76"/>
    </row>
    <row r="36" spans="1:8" s="24" customFormat="1" ht="17" x14ac:dyDescent="0.2">
      <c r="A36" s="40">
        <v>30</v>
      </c>
      <c r="B36" s="41" t="s">
        <v>117</v>
      </c>
      <c r="C36" s="41"/>
      <c r="D36" s="42" t="s">
        <v>151</v>
      </c>
      <c r="E36" s="43">
        <v>7</v>
      </c>
      <c r="F36" s="43" t="s">
        <v>26</v>
      </c>
      <c r="G36" s="78"/>
      <c r="H36" s="76"/>
    </row>
    <row r="37" spans="1:8" s="24" customFormat="1" ht="17" x14ac:dyDescent="0.2">
      <c r="A37" s="40">
        <v>31</v>
      </c>
      <c r="B37" s="41" t="s">
        <v>118</v>
      </c>
      <c r="C37" s="41"/>
      <c r="D37" s="42" t="s">
        <v>151</v>
      </c>
      <c r="E37" s="43">
        <v>1</v>
      </c>
      <c r="F37" s="43" t="s">
        <v>26</v>
      </c>
      <c r="G37" s="78"/>
      <c r="H37" s="76"/>
    </row>
    <row r="38" spans="1:8" s="24" customFormat="1" ht="17" x14ac:dyDescent="0.2">
      <c r="A38" s="40">
        <v>32</v>
      </c>
      <c r="B38" s="41" t="s">
        <v>119</v>
      </c>
      <c r="C38" s="41"/>
      <c r="D38" s="42" t="s">
        <v>151</v>
      </c>
      <c r="E38" s="43">
        <v>20</v>
      </c>
      <c r="F38" s="43" t="s">
        <v>26</v>
      </c>
      <c r="G38" s="78"/>
      <c r="H38" s="76"/>
    </row>
    <row r="39" spans="1:8" s="24" customFormat="1" ht="17" x14ac:dyDescent="0.2">
      <c r="A39" s="40">
        <v>33</v>
      </c>
      <c r="B39" s="41" t="s">
        <v>120</v>
      </c>
      <c r="C39" s="41"/>
      <c r="D39" s="42" t="s">
        <v>151</v>
      </c>
      <c r="E39" s="43">
        <v>6</v>
      </c>
      <c r="F39" s="43" t="s">
        <v>26</v>
      </c>
      <c r="G39" s="78"/>
      <c r="H39" s="76"/>
    </row>
    <row r="40" spans="1:8" s="24" customFormat="1" ht="17" x14ac:dyDescent="0.2">
      <c r="A40" s="40">
        <v>34</v>
      </c>
      <c r="B40" s="41" t="s">
        <v>121</v>
      </c>
      <c r="C40" s="41"/>
      <c r="D40" s="42" t="s">
        <v>151</v>
      </c>
      <c r="E40" s="43">
        <v>10</v>
      </c>
      <c r="F40" s="43" t="s">
        <v>26</v>
      </c>
      <c r="G40" s="78"/>
      <c r="H40" s="76"/>
    </row>
    <row r="41" spans="1:8" s="24" customFormat="1" ht="17" x14ac:dyDescent="0.2">
      <c r="A41" s="40">
        <v>35</v>
      </c>
      <c r="B41" s="41" t="s">
        <v>122</v>
      </c>
      <c r="C41" s="41"/>
      <c r="D41" s="42" t="s">
        <v>151</v>
      </c>
      <c r="E41" s="43">
        <v>4</v>
      </c>
      <c r="F41" s="43" t="s">
        <v>26</v>
      </c>
      <c r="G41" s="78"/>
      <c r="H41" s="76"/>
    </row>
    <row r="42" spans="1:8" s="24" customFormat="1" ht="17" x14ac:dyDescent="0.2">
      <c r="A42" s="40">
        <v>36</v>
      </c>
      <c r="B42" s="41" t="s">
        <v>123</v>
      </c>
      <c r="C42" s="41"/>
      <c r="D42" s="42" t="s">
        <v>151</v>
      </c>
      <c r="E42" s="43">
        <v>2</v>
      </c>
      <c r="F42" s="43" t="s">
        <v>26</v>
      </c>
      <c r="G42" s="78"/>
      <c r="H42" s="76"/>
    </row>
    <row r="43" spans="1:8" s="24" customFormat="1" ht="17" x14ac:dyDescent="0.2">
      <c r="A43" s="40">
        <v>37</v>
      </c>
      <c r="B43" s="41" t="s">
        <v>127</v>
      </c>
      <c r="C43" s="41"/>
      <c r="D43" s="42" t="s">
        <v>151</v>
      </c>
      <c r="E43" s="43">
        <v>6</v>
      </c>
      <c r="F43" s="43" t="s">
        <v>26</v>
      </c>
      <c r="G43" s="78"/>
      <c r="H43" s="76"/>
    </row>
    <row r="44" spans="1:8" s="24" customFormat="1" ht="17" x14ac:dyDescent="0.2">
      <c r="A44" s="40">
        <v>38</v>
      </c>
      <c r="B44" s="41" t="s">
        <v>124</v>
      </c>
      <c r="C44" s="41"/>
      <c r="D44" s="42" t="s">
        <v>151</v>
      </c>
      <c r="E44" s="43">
        <v>6</v>
      </c>
      <c r="F44" s="43" t="s">
        <v>26</v>
      </c>
      <c r="G44" s="78"/>
      <c r="H44" s="76"/>
    </row>
    <row r="45" spans="1:8" s="24" customFormat="1" ht="17" x14ac:dyDescent="0.2">
      <c r="A45" s="40">
        <v>39</v>
      </c>
      <c r="B45" s="41" t="s">
        <v>125</v>
      </c>
      <c r="C45" s="41"/>
      <c r="D45" s="42" t="s">
        <v>131</v>
      </c>
      <c r="E45" s="43">
        <v>9</v>
      </c>
      <c r="F45" s="43" t="s">
        <v>26</v>
      </c>
      <c r="G45" s="78"/>
      <c r="H45" s="76"/>
    </row>
    <row r="46" spans="1:8" s="24" customFormat="1" ht="17" x14ac:dyDescent="0.2">
      <c r="A46" s="40">
        <v>40</v>
      </c>
      <c r="B46" s="41" t="s">
        <v>126</v>
      </c>
      <c r="C46" s="41"/>
      <c r="D46" s="42" t="s">
        <v>131</v>
      </c>
      <c r="E46" s="43">
        <v>4</v>
      </c>
      <c r="F46" s="43" t="s">
        <v>26</v>
      </c>
      <c r="G46" s="78"/>
      <c r="H46" s="76"/>
    </row>
    <row r="47" spans="1:8" ht="17" thickBot="1" x14ac:dyDescent="0.25">
      <c r="A47" s="101"/>
      <c r="B47" s="102"/>
      <c r="C47" s="103"/>
      <c r="D47" s="102"/>
      <c r="E47" s="104"/>
      <c r="F47" s="104"/>
      <c r="G47" s="105"/>
      <c r="H47" s="106"/>
    </row>
    <row r="48" spans="1:8" ht="28" customHeight="1" thickTop="1" thickBot="1" x14ac:dyDescent="0.2">
      <c r="A48" s="141" t="s">
        <v>5</v>
      </c>
      <c r="B48" s="142"/>
      <c r="C48" s="142"/>
      <c r="D48" s="142"/>
      <c r="E48" s="142"/>
      <c r="F48" s="142"/>
      <c r="G48" s="143"/>
      <c r="H48" s="107">
        <v>1821202500</v>
      </c>
    </row>
    <row r="49" ht="14" thickTop="1" x14ac:dyDescent="0.15"/>
  </sheetData>
  <mergeCells count="10">
    <mergeCell ref="A48:G48"/>
    <mergeCell ref="C4:C5"/>
    <mergeCell ref="D4:D5"/>
    <mergeCell ref="E4:E5"/>
    <mergeCell ref="F4:F5"/>
    <mergeCell ref="A4:A5"/>
    <mergeCell ref="B4:B5"/>
    <mergeCell ref="C1:H1"/>
    <mergeCell ref="C2:H2"/>
    <mergeCell ref="C3:H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K29"/>
  <sheetViews>
    <sheetView zoomScale="70" zoomScaleNormal="70" workbookViewId="0">
      <selection activeCell="C32" sqref="C32"/>
    </sheetView>
  </sheetViews>
  <sheetFormatPr baseColWidth="10" defaultColWidth="9.1640625" defaultRowHeight="13" x14ac:dyDescent="0.15"/>
  <cols>
    <col min="1" max="1" width="4.5" style="1" customWidth="1"/>
    <col min="2" max="2" width="38.83203125" style="1" customWidth="1"/>
    <col min="3" max="3" width="32.5" style="1" customWidth="1"/>
    <col min="4" max="4" width="12.83203125" style="1" customWidth="1"/>
    <col min="5" max="5" width="9.1640625" style="1"/>
    <col min="6" max="6" width="19.5" style="1" customWidth="1"/>
    <col min="7" max="7" width="18.83203125" style="1" customWidth="1"/>
    <col min="8" max="8" width="9.1640625" style="1"/>
    <col min="9" max="9" width="11.5" style="1" bestFit="1" customWidth="1"/>
    <col min="10" max="10" width="9.1640625" style="1"/>
    <col min="11" max="11" width="14" style="1" customWidth="1"/>
    <col min="12" max="16384" width="9.1640625" style="1"/>
  </cols>
  <sheetData>
    <row r="2" spans="1:11" ht="18" x14ac:dyDescent="0.2">
      <c r="A2" s="146" t="s">
        <v>14</v>
      </c>
      <c r="B2" s="146"/>
      <c r="C2" s="20" t="s">
        <v>19</v>
      </c>
      <c r="D2" s="21"/>
      <c r="F2" s="21"/>
      <c r="G2" s="21"/>
    </row>
    <row r="3" spans="1:11" ht="18" x14ac:dyDescent="0.2">
      <c r="A3" s="146" t="s">
        <v>15</v>
      </c>
      <c r="B3" s="146"/>
      <c r="C3" s="20" t="s">
        <v>20</v>
      </c>
      <c r="D3" s="21"/>
      <c r="F3" s="21"/>
      <c r="G3" s="21"/>
    </row>
    <row r="4" spans="1:11" ht="18" x14ac:dyDescent="0.2">
      <c r="A4" s="146" t="s">
        <v>17</v>
      </c>
      <c r="B4" s="146"/>
      <c r="C4" s="20" t="s">
        <v>21</v>
      </c>
      <c r="D4" s="21"/>
      <c r="F4" s="16"/>
      <c r="G4" s="16"/>
    </row>
    <row r="5" spans="1:11" ht="18" x14ac:dyDescent="0.2">
      <c r="A5" s="147" t="s">
        <v>18</v>
      </c>
      <c r="B5" s="147"/>
      <c r="C5" s="20" t="s">
        <v>16</v>
      </c>
      <c r="D5" s="21"/>
      <c r="F5" s="16"/>
      <c r="G5" s="16"/>
    </row>
    <row r="6" spans="1:11" ht="16" x14ac:dyDescent="0.15">
      <c r="A6" s="144" t="s">
        <v>0</v>
      </c>
      <c r="B6" s="144" t="s">
        <v>12</v>
      </c>
      <c r="C6" s="144" t="s">
        <v>11</v>
      </c>
      <c r="D6" s="144" t="s">
        <v>3</v>
      </c>
      <c r="E6" s="144" t="s">
        <v>22</v>
      </c>
      <c r="F6" s="5" t="s">
        <v>4</v>
      </c>
      <c r="G6" s="5" t="s">
        <v>5</v>
      </c>
    </row>
    <row r="7" spans="1:11" ht="16" x14ac:dyDescent="0.15">
      <c r="A7" s="145"/>
      <c r="B7" s="145"/>
      <c r="C7" s="145"/>
      <c r="D7" s="145"/>
      <c r="E7" s="145"/>
      <c r="F7" s="6" t="s">
        <v>1</v>
      </c>
      <c r="G7" s="6" t="s">
        <v>1</v>
      </c>
    </row>
    <row r="8" spans="1:11" ht="16" x14ac:dyDescent="0.2">
      <c r="A8" s="7">
        <v>1</v>
      </c>
      <c r="B8" s="8" t="s">
        <v>32</v>
      </c>
      <c r="C8" s="9"/>
      <c r="D8" s="10">
        <v>1</v>
      </c>
      <c r="E8" s="7" t="s">
        <v>33</v>
      </c>
      <c r="F8" s="17">
        <v>2000000</v>
      </c>
      <c r="G8" s="18">
        <f>F8*D8</f>
        <v>2000000</v>
      </c>
    </row>
    <row r="9" spans="1:11" ht="16" x14ac:dyDescent="0.2">
      <c r="A9" s="7"/>
      <c r="B9" s="8"/>
      <c r="C9" s="9"/>
      <c r="D9" s="9"/>
      <c r="E9" s="7"/>
      <c r="F9" s="9"/>
      <c r="G9" s="18"/>
    </row>
    <row r="10" spans="1:11" ht="16" x14ac:dyDescent="0.2">
      <c r="A10" s="10"/>
      <c r="B10" s="11"/>
      <c r="C10" s="11"/>
      <c r="D10" s="10"/>
      <c r="E10" s="10"/>
      <c r="F10" s="17"/>
      <c r="G10" s="18"/>
      <c r="I10" s="17"/>
      <c r="J10" s="10"/>
      <c r="K10" s="18"/>
    </row>
    <row r="11" spans="1:11" ht="16" x14ac:dyDescent="0.2">
      <c r="A11" s="10">
        <v>5</v>
      </c>
      <c r="B11" s="11" t="s">
        <v>7</v>
      </c>
      <c r="C11" s="11" t="s">
        <v>9</v>
      </c>
      <c r="D11" s="10">
        <v>180</v>
      </c>
      <c r="E11" s="10" t="s">
        <v>2</v>
      </c>
      <c r="F11" s="17">
        <v>80000</v>
      </c>
      <c r="G11" s="18">
        <f>F11*D11</f>
        <v>14400000</v>
      </c>
      <c r="I11" s="17"/>
      <c r="J11" s="10"/>
      <c r="K11" s="18"/>
    </row>
    <row r="12" spans="1:11" ht="16" x14ac:dyDescent="0.2">
      <c r="A12" s="10"/>
      <c r="B12" s="11"/>
      <c r="C12" s="11"/>
      <c r="D12" s="10"/>
      <c r="E12" s="10"/>
      <c r="F12" s="17"/>
      <c r="G12" s="18"/>
      <c r="I12" s="17"/>
      <c r="J12" s="10"/>
      <c r="K12" s="18"/>
    </row>
    <row r="13" spans="1:11" ht="16" x14ac:dyDescent="0.2">
      <c r="A13" s="10">
        <v>4</v>
      </c>
      <c r="B13" s="11" t="s">
        <v>8</v>
      </c>
      <c r="C13" s="11" t="s">
        <v>10</v>
      </c>
      <c r="D13" s="10">
        <v>84</v>
      </c>
      <c r="E13" s="10" t="s">
        <v>2</v>
      </c>
      <c r="F13" s="17">
        <v>225000</v>
      </c>
      <c r="G13" s="18">
        <f>F13*D13</f>
        <v>18900000</v>
      </c>
      <c r="I13" s="17"/>
      <c r="J13" s="10"/>
      <c r="K13" s="18"/>
    </row>
    <row r="14" spans="1:11" ht="16" x14ac:dyDescent="0.2">
      <c r="A14" s="10"/>
      <c r="B14" s="11"/>
      <c r="C14" s="11"/>
      <c r="D14" s="10"/>
      <c r="E14" s="10"/>
      <c r="F14" s="17"/>
      <c r="G14" s="18"/>
      <c r="I14" s="17"/>
      <c r="J14" s="10"/>
      <c r="K14" s="18"/>
    </row>
    <row r="15" spans="1:11" ht="16" x14ac:dyDescent="0.2">
      <c r="A15" s="12">
        <v>6</v>
      </c>
      <c r="B15" s="11" t="s">
        <v>23</v>
      </c>
      <c r="C15" s="11" t="s">
        <v>24</v>
      </c>
      <c r="D15" s="10">
        <v>35</v>
      </c>
      <c r="E15" s="10" t="s">
        <v>2</v>
      </c>
      <c r="F15" s="17">
        <v>320000</v>
      </c>
      <c r="G15" s="18">
        <f>F15*D15</f>
        <v>11200000</v>
      </c>
      <c r="I15" s="17"/>
      <c r="J15" s="10"/>
      <c r="K15" s="18"/>
    </row>
    <row r="16" spans="1:11" ht="16" x14ac:dyDescent="0.2">
      <c r="A16" s="12"/>
      <c r="B16" s="11"/>
      <c r="C16" s="11"/>
      <c r="D16" s="10"/>
      <c r="E16" s="10"/>
      <c r="F16" s="17"/>
      <c r="G16" s="18"/>
      <c r="I16" s="17"/>
      <c r="J16" s="10"/>
      <c r="K16" s="18"/>
    </row>
    <row r="17" spans="1:11" ht="16" x14ac:dyDescent="0.2">
      <c r="A17" s="12"/>
      <c r="B17" s="11"/>
      <c r="C17" s="11"/>
      <c r="D17" s="10"/>
      <c r="E17" s="10"/>
      <c r="F17" s="17"/>
      <c r="G17" s="18"/>
      <c r="I17" s="17"/>
      <c r="J17" s="10"/>
      <c r="K17" s="18"/>
    </row>
    <row r="18" spans="1:11" ht="16" x14ac:dyDescent="0.2">
      <c r="A18" s="12">
        <v>8</v>
      </c>
      <c r="B18" s="11" t="s">
        <v>31</v>
      </c>
      <c r="C18" s="11" t="s">
        <v>25</v>
      </c>
      <c r="D18" s="10">
        <v>1</v>
      </c>
      <c r="E18" s="10" t="s">
        <v>26</v>
      </c>
      <c r="F18" s="17">
        <v>6500000</v>
      </c>
      <c r="G18" s="18">
        <f>F18*D18</f>
        <v>6500000</v>
      </c>
      <c r="I18" s="17"/>
      <c r="J18" s="10"/>
      <c r="K18" s="18"/>
    </row>
    <row r="19" spans="1:11" ht="16" x14ac:dyDescent="0.2">
      <c r="A19" s="12"/>
      <c r="B19" s="11"/>
      <c r="C19" s="11"/>
      <c r="D19" s="10"/>
      <c r="E19" s="10"/>
      <c r="F19" s="17"/>
      <c r="G19" s="18"/>
      <c r="I19" s="17"/>
      <c r="J19" s="10"/>
      <c r="K19" s="18"/>
    </row>
    <row r="20" spans="1:11" ht="16" x14ac:dyDescent="0.2">
      <c r="A20" s="12">
        <v>9</v>
      </c>
      <c r="B20" s="11" t="s">
        <v>13</v>
      </c>
      <c r="C20" s="11"/>
      <c r="D20" s="10"/>
      <c r="E20" s="10"/>
      <c r="F20" s="17"/>
      <c r="G20" s="18"/>
      <c r="I20" s="17"/>
      <c r="J20" s="10"/>
      <c r="K20" s="18"/>
    </row>
    <row r="21" spans="1:11" ht="16" x14ac:dyDescent="0.2">
      <c r="A21" s="12"/>
      <c r="B21" s="11" t="s">
        <v>27</v>
      </c>
      <c r="C21" s="11" t="s">
        <v>30</v>
      </c>
      <c r="D21" s="10"/>
      <c r="E21" s="10" t="s">
        <v>26</v>
      </c>
      <c r="F21" s="17">
        <v>2800000</v>
      </c>
      <c r="G21" s="18">
        <f>F21*D21</f>
        <v>0</v>
      </c>
      <c r="I21" s="17"/>
      <c r="J21" s="10"/>
      <c r="K21" s="18"/>
    </row>
    <row r="22" spans="1:11" ht="16" x14ac:dyDescent="0.2">
      <c r="A22" s="12"/>
      <c r="B22" s="22" t="s">
        <v>28</v>
      </c>
      <c r="C22" s="11" t="s">
        <v>30</v>
      </c>
      <c r="D22" s="10"/>
      <c r="E22" s="10" t="s">
        <v>26</v>
      </c>
      <c r="F22" s="17">
        <v>6600000</v>
      </c>
      <c r="G22" s="18">
        <f>F22*D22</f>
        <v>0</v>
      </c>
      <c r="I22" s="17"/>
      <c r="J22" s="10"/>
      <c r="K22" s="18"/>
    </row>
    <row r="23" spans="1:11" ht="16" x14ac:dyDescent="0.2">
      <c r="A23" s="12"/>
      <c r="B23" s="11" t="s">
        <v>29</v>
      </c>
      <c r="C23" s="11" t="s">
        <v>30</v>
      </c>
      <c r="D23" s="10"/>
      <c r="E23" s="10" t="s">
        <v>26</v>
      </c>
      <c r="F23" s="17">
        <v>4000000</v>
      </c>
      <c r="G23" s="18">
        <f>F23*D23</f>
        <v>0</v>
      </c>
      <c r="I23" s="17"/>
      <c r="J23" s="10"/>
      <c r="K23" s="18"/>
    </row>
    <row r="24" spans="1:11" ht="16" x14ac:dyDescent="0.2">
      <c r="A24" s="12"/>
      <c r="B24" s="11"/>
      <c r="C24" s="11"/>
      <c r="D24" s="10"/>
      <c r="E24" s="10"/>
      <c r="F24" s="17"/>
      <c r="G24" s="18"/>
      <c r="I24" s="17"/>
      <c r="J24" s="10"/>
      <c r="K24" s="18"/>
    </row>
    <row r="25" spans="1:11" ht="16" x14ac:dyDescent="0.2">
      <c r="A25" s="13"/>
      <c r="B25" s="14"/>
      <c r="C25" s="14"/>
      <c r="D25" s="13"/>
      <c r="E25" s="13"/>
      <c r="F25" s="2" t="s">
        <v>6</v>
      </c>
      <c r="G25" s="19">
        <f>SUM(G8:G24)</f>
        <v>53000000</v>
      </c>
      <c r="K25" s="19"/>
    </row>
    <row r="26" spans="1:11" ht="16" x14ac:dyDescent="0.2">
      <c r="A26" s="15"/>
      <c r="B26" s="15"/>
      <c r="C26" s="15"/>
      <c r="D26" s="15"/>
      <c r="E26" s="15"/>
      <c r="F26" s="15"/>
      <c r="G26" s="15"/>
    </row>
    <row r="27" spans="1:11" ht="16" x14ac:dyDescent="0.2">
      <c r="A27" s="15"/>
      <c r="B27" s="15"/>
      <c r="C27" s="15"/>
      <c r="D27" s="15"/>
      <c r="E27" s="15"/>
      <c r="F27" s="15"/>
      <c r="G27" s="15"/>
    </row>
    <row r="28" spans="1:11" x14ac:dyDescent="0.15">
      <c r="E28" s="3"/>
      <c r="G28" s="4"/>
    </row>
    <row r="29" spans="1:11" ht="16" x14ac:dyDescent="0.15">
      <c r="G29" s="19">
        <f>G25-'mod (2)'!G25</f>
        <v>15550000</v>
      </c>
    </row>
  </sheetData>
  <mergeCells count="9">
    <mergeCell ref="C6:C7"/>
    <mergeCell ref="D6:D7"/>
    <mergeCell ref="E6:E7"/>
    <mergeCell ref="A2:B2"/>
    <mergeCell ref="A3:B3"/>
    <mergeCell ref="A4:B4"/>
    <mergeCell ref="A5:B5"/>
    <mergeCell ref="A6:A7"/>
    <mergeCell ref="B6:B7"/>
  </mergeCells>
  <printOptions horizontalCentered="1"/>
  <pageMargins left="0.25" right="0.25" top="0.75" bottom="0.75" header="0.3" footer="0.3"/>
  <pageSetup paperSize="9" fitToHeight="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K28"/>
  <sheetViews>
    <sheetView zoomScale="70" zoomScaleNormal="70" workbookViewId="0">
      <selection activeCell="C18" sqref="C18"/>
    </sheetView>
  </sheetViews>
  <sheetFormatPr baseColWidth="10" defaultColWidth="9.1640625" defaultRowHeight="13" x14ac:dyDescent="0.15"/>
  <cols>
    <col min="1" max="1" width="4.5" style="1" customWidth="1"/>
    <col min="2" max="2" width="38.83203125" style="1" customWidth="1"/>
    <col min="3" max="3" width="32.5" style="1" customWidth="1"/>
    <col min="4" max="4" width="12.83203125" style="1" customWidth="1"/>
    <col min="5" max="5" width="9.1640625" style="1"/>
    <col min="6" max="6" width="19.5" style="1" customWidth="1"/>
    <col min="7" max="7" width="18.83203125" style="1" customWidth="1"/>
    <col min="8" max="8" width="9.1640625" style="1"/>
    <col min="9" max="9" width="11.5" style="1" bestFit="1" customWidth="1"/>
    <col min="10" max="10" width="9.1640625" style="1"/>
    <col min="11" max="11" width="14" style="1" customWidth="1"/>
    <col min="12" max="16384" width="9.1640625" style="1"/>
  </cols>
  <sheetData>
    <row r="2" spans="1:11" ht="18" x14ac:dyDescent="0.2">
      <c r="A2" s="146" t="s">
        <v>14</v>
      </c>
      <c r="B2" s="146"/>
      <c r="C2" s="20" t="s">
        <v>19</v>
      </c>
      <c r="D2" s="21"/>
      <c r="F2" s="21"/>
      <c r="G2" s="21"/>
    </row>
    <row r="3" spans="1:11" ht="18" x14ac:dyDescent="0.2">
      <c r="A3" s="146" t="s">
        <v>15</v>
      </c>
      <c r="B3" s="146"/>
      <c r="C3" s="20" t="s">
        <v>20</v>
      </c>
      <c r="D3" s="21"/>
      <c r="F3" s="21"/>
      <c r="G3" s="21"/>
    </row>
    <row r="4" spans="1:11" ht="18" x14ac:dyDescent="0.2">
      <c r="A4" s="146" t="s">
        <v>17</v>
      </c>
      <c r="B4" s="146"/>
      <c r="C4" s="20" t="s">
        <v>21</v>
      </c>
      <c r="D4" s="21"/>
      <c r="F4" s="16"/>
      <c r="G4" s="16"/>
    </row>
    <row r="5" spans="1:11" ht="18" x14ac:dyDescent="0.2">
      <c r="A5" s="147" t="s">
        <v>18</v>
      </c>
      <c r="B5" s="147"/>
      <c r="C5" s="20" t="s">
        <v>16</v>
      </c>
      <c r="D5" s="21"/>
      <c r="F5" s="16"/>
      <c r="G5" s="16"/>
    </row>
    <row r="6" spans="1:11" ht="16" x14ac:dyDescent="0.15">
      <c r="A6" s="144" t="s">
        <v>0</v>
      </c>
      <c r="B6" s="144" t="s">
        <v>12</v>
      </c>
      <c r="C6" s="144" t="s">
        <v>11</v>
      </c>
      <c r="D6" s="144" t="s">
        <v>3</v>
      </c>
      <c r="E6" s="144" t="s">
        <v>22</v>
      </c>
      <c r="F6" s="5" t="s">
        <v>4</v>
      </c>
      <c r="G6" s="5" t="s">
        <v>5</v>
      </c>
    </row>
    <row r="7" spans="1:11" ht="16" x14ac:dyDescent="0.15">
      <c r="A7" s="145"/>
      <c r="B7" s="145"/>
      <c r="C7" s="145"/>
      <c r="D7" s="145"/>
      <c r="E7" s="145"/>
      <c r="F7" s="6" t="s">
        <v>1</v>
      </c>
      <c r="G7" s="6" t="s">
        <v>1</v>
      </c>
    </row>
    <row r="8" spans="1:11" ht="16" x14ac:dyDescent="0.2">
      <c r="A8" s="7">
        <v>1</v>
      </c>
      <c r="B8" s="8" t="s">
        <v>32</v>
      </c>
      <c r="C8" s="9"/>
      <c r="D8" s="10">
        <v>1</v>
      </c>
      <c r="E8" s="7" t="s">
        <v>33</v>
      </c>
      <c r="F8" s="17">
        <v>2000000</v>
      </c>
      <c r="G8" s="18">
        <f>F8*D8</f>
        <v>2000000</v>
      </c>
    </row>
    <row r="9" spans="1:11" ht="16" x14ac:dyDescent="0.2">
      <c r="A9" s="7"/>
      <c r="B9" s="8"/>
      <c r="C9" s="9"/>
      <c r="D9" s="9"/>
      <c r="E9" s="7"/>
      <c r="F9" s="9"/>
      <c r="G9" s="18"/>
    </row>
    <row r="10" spans="1:11" ht="16" x14ac:dyDescent="0.2">
      <c r="A10" s="10"/>
      <c r="B10" s="11"/>
      <c r="C10" s="11"/>
      <c r="D10" s="10"/>
      <c r="E10" s="10"/>
      <c r="F10" s="17"/>
      <c r="G10" s="18"/>
      <c r="I10" s="17"/>
      <c r="J10" s="10"/>
      <c r="K10" s="18"/>
    </row>
    <row r="11" spans="1:11" ht="16" x14ac:dyDescent="0.2">
      <c r="A11" s="10">
        <v>5</v>
      </c>
      <c r="B11" s="11" t="s">
        <v>7</v>
      </c>
      <c r="C11" s="11" t="s">
        <v>9</v>
      </c>
      <c r="D11" s="10">
        <v>170</v>
      </c>
      <c r="E11" s="10" t="s">
        <v>2</v>
      </c>
      <c r="F11" s="17">
        <v>65000</v>
      </c>
      <c r="G11" s="18">
        <f>F11*D11</f>
        <v>11050000</v>
      </c>
      <c r="I11" s="17"/>
      <c r="J11" s="10"/>
      <c r="K11" s="18"/>
    </row>
    <row r="12" spans="1:11" ht="16" x14ac:dyDescent="0.2">
      <c r="A12" s="10"/>
      <c r="B12" s="11"/>
      <c r="C12" s="11"/>
      <c r="D12" s="10"/>
      <c r="E12" s="10"/>
      <c r="F12" s="17"/>
      <c r="G12" s="18"/>
      <c r="I12" s="17"/>
      <c r="J12" s="10"/>
      <c r="K12" s="18"/>
    </row>
    <row r="13" spans="1:11" ht="16" x14ac:dyDescent="0.2">
      <c r="A13" s="10">
        <v>4</v>
      </c>
      <c r="B13" s="11" t="s">
        <v>8</v>
      </c>
      <c r="C13" s="11" t="s">
        <v>10</v>
      </c>
      <c r="D13" s="10">
        <v>75</v>
      </c>
      <c r="E13" s="10" t="s">
        <v>2</v>
      </c>
      <c r="F13" s="17">
        <v>195000</v>
      </c>
      <c r="G13" s="18">
        <f>F13*D13</f>
        <v>14625000</v>
      </c>
      <c r="I13" s="17"/>
      <c r="J13" s="10"/>
      <c r="K13" s="18"/>
    </row>
    <row r="14" spans="1:11" ht="16" x14ac:dyDescent="0.2">
      <c r="A14" s="10"/>
      <c r="B14" s="11"/>
      <c r="C14" s="11"/>
      <c r="D14" s="10"/>
      <c r="E14" s="10"/>
      <c r="F14" s="17"/>
      <c r="G14" s="18"/>
      <c r="I14" s="17"/>
      <c r="J14" s="10"/>
      <c r="K14" s="18"/>
    </row>
    <row r="15" spans="1:11" ht="16" x14ac:dyDescent="0.2">
      <c r="A15" s="12">
        <v>6</v>
      </c>
      <c r="B15" s="11" t="s">
        <v>23</v>
      </c>
      <c r="C15" s="11" t="s">
        <v>24</v>
      </c>
      <c r="D15" s="10">
        <v>15</v>
      </c>
      <c r="E15" s="10" t="s">
        <v>2</v>
      </c>
      <c r="F15" s="17">
        <v>285000</v>
      </c>
      <c r="G15" s="18">
        <f>F15*D15</f>
        <v>4275000</v>
      </c>
      <c r="I15" s="17"/>
      <c r="J15" s="10"/>
      <c r="K15" s="18"/>
    </row>
    <row r="16" spans="1:11" ht="16" x14ac:dyDescent="0.2">
      <c r="A16" s="12"/>
      <c r="B16" s="11"/>
      <c r="C16" s="11"/>
      <c r="D16" s="10"/>
      <c r="E16" s="10"/>
      <c r="F16" s="17"/>
      <c r="G16" s="18"/>
      <c r="I16" s="17"/>
      <c r="J16" s="10"/>
      <c r="K16" s="18"/>
    </row>
    <row r="17" spans="1:11" ht="16" x14ac:dyDescent="0.2">
      <c r="A17" s="12"/>
      <c r="B17" s="11"/>
      <c r="C17" s="11"/>
      <c r="D17" s="10"/>
      <c r="E17" s="10"/>
      <c r="F17" s="17"/>
      <c r="G17" s="18"/>
      <c r="I17" s="17"/>
      <c r="J17" s="10"/>
      <c r="K17" s="18"/>
    </row>
    <row r="18" spans="1:11" ht="16" x14ac:dyDescent="0.2">
      <c r="A18" s="12">
        <v>8</v>
      </c>
      <c r="B18" s="11" t="s">
        <v>31</v>
      </c>
      <c r="C18" s="11" t="s">
        <v>25</v>
      </c>
      <c r="D18" s="10">
        <v>1</v>
      </c>
      <c r="E18" s="10" t="s">
        <v>26</v>
      </c>
      <c r="F18" s="17">
        <v>5500000</v>
      </c>
      <c r="G18" s="18">
        <f>F18*D18</f>
        <v>5500000</v>
      </c>
      <c r="I18" s="17"/>
      <c r="J18" s="10"/>
      <c r="K18" s="18"/>
    </row>
    <row r="19" spans="1:11" ht="16" x14ac:dyDescent="0.2">
      <c r="A19" s="12"/>
      <c r="B19" s="11"/>
      <c r="C19" s="11"/>
      <c r="D19" s="10"/>
      <c r="E19" s="10"/>
      <c r="F19" s="17"/>
      <c r="G19" s="18"/>
      <c r="I19" s="17"/>
      <c r="J19" s="10"/>
      <c r="K19" s="18"/>
    </row>
    <row r="20" spans="1:11" ht="16" x14ac:dyDescent="0.2">
      <c r="A20" s="12">
        <v>9</v>
      </c>
      <c r="B20" s="11" t="s">
        <v>13</v>
      </c>
      <c r="C20" s="11"/>
      <c r="D20" s="10"/>
      <c r="E20" s="10"/>
      <c r="F20" s="17"/>
      <c r="G20" s="18"/>
      <c r="I20" s="17"/>
      <c r="J20" s="10"/>
      <c r="K20" s="18"/>
    </row>
    <row r="21" spans="1:11" ht="16" x14ac:dyDescent="0.2">
      <c r="A21" s="12"/>
      <c r="B21" s="11" t="s">
        <v>27</v>
      </c>
      <c r="C21" s="11" t="s">
        <v>30</v>
      </c>
      <c r="D21" s="10"/>
      <c r="E21" s="10" t="s">
        <v>26</v>
      </c>
      <c r="F21" s="17">
        <v>2800000</v>
      </c>
      <c r="G21" s="18">
        <f>F21*D21</f>
        <v>0</v>
      </c>
      <c r="I21" s="17"/>
      <c r="J21" s="10"/>
      <c r="K21" s="18"/>
    </row>
    <row r="22" spans="1:11" ht="16" x14ac:dyDescent="0.2">
      <c r="A22" s="12"/>
      <c r="B22" s="22" t="s">
        <v>28</v>
      </c>
      <c r="C22" s="11" t="s">
        <v>30</v>
      </c>
      <c r="D22" s="10"/>
      <c r="E22" s="10" t="s">
        <v>26</v>
      </c>
      <c r="F22" s="17">
        <v>6600000</v>
      </c>
      <c r="G22" s="18">
        <f>F22*D22</f>
        <v>0</v>
      </c>
      <c r="I22" s="17"/>
      <c r="J22" s="10"/>
      <c r="K22" s="18"/>
    </row>
    <row r="23" spans="1:11" ht="16" x14ac:dyDescent="0.2">
      <c r="A23" s="12"/>
      <c r="B23" s="11" t="s">
        <v>29</v>
      </c>
      <c r="C23" s="11" t="s">
        <v>30</v>
      </c>
      <c r="D23" s="10"/>
      <c r="E23" s="10" t="s">
        <v>26</v>
      </c>
      <c r="F23" s="17">
        <v>4000000</v>
      </c>
      <c r="G23" s="18">
        <f>F23*D23</f>
        <v>0</v>
      </c>
      <c r="I23" s="17"/>
      <c r="J23" s="10"/>
      <c r="K23" s="18"/>
    </row>
    <row r="24" spans="1:11" ht="16" x14ac:dyDescent="0.2">
      <c r="A24" s="12"/>
      <c r="B24" s="11"/>
      <c r="C24" s="11"/>
      <c r="D24" s="10"/>
      <c r="E24" s="10"/>
      <c r="F24" s="17"/>
      <c r="G24" s="18"/>
      <c r="I24" s="17"/>
      <c r="J24" s="10"/>
      <c r="K24" s="18"/>
    </row>
    <row r="25" spans="1:11" ht="16" x14ac:dyDescent="0.2">
      <c r="A25" s="13"/>
      <c r="B25" s="14"/>
      <c r="C25" s="14"/>
      <c r="D25" s="13"/>
      <c r="E25" s="13"/>
      <c r="F25" s="2" t="s">
        <v>6</v>
      </c>
      <c r="G25" s="19">
        <f>SUM(G8:G24)</f>
        <v>37450000</v>
      </c>
      <c r="K25" s="19"/>
    </row>
    <row r="26" spans="1:11" ht="16" x14ac:dyDescent="0.2">
      <c r="A26" s="15"/>
      <c r="B26" s="15"/>
      <c r="C26" s="15"/>
      <c r="D26" s="15"/>
      <c r="E26" s="15"/>
      <c r="F26" s="15"/>
      <c r="G26" s="15"/>
    </row>
    <row r="27" spans="1:11" ht="16" x14ac:dyDescent="0.2">
      <c r="A27" s="15"/>
      <c r="B27" s="15"/>
      <c r="C27" s="15"/>
      <c r="D27" s="15"/>
      <c r="E27" s="15"/>
      <c r="F27" s="15"/>
      <c r="G27" s="15"/>
    </row>
    <row r="28" spans="1:11" x14ac:dyDescent="0.15">
      <c r="E28" s="3"/>
      <c r="G28" s="4"/>
    </row>
  </sheetData>
  <mergeCells count="9">
    <mergeCell ref="C6:C7"/>
    <mergeCell ref="D6:D7"/>
    <mergeCell ref="E6:E7"/>
    <mergeCell ref="A2:B2"/>
    <mergeCell ref="A3:B3"/>
    <mergeCell ref="A4:B4"/>
    <mergeCell ref="A5:B5"/>
    <mergeCell ref="A6:A7"/>
    <mergeCell ref="B6:B7"/>
  </mergeCells>
  <printOptions horizontalCentered="1"/>
  <pageMargins left="0.25" right="0.25" top="0.75" bottom="0.75" header="0.3" footer="0.3"/>
  <pageSetup paperSize="9" fitToHeight="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REKAPITULASI</vt:lpstr>
      <vt:lpstr>PERALATAN DAN BONGKARAN</vt:lpstr>
      <vt:lpstr>SIPIL DAN MEP</vt:lpstr>
      <vt:lpstr>MEUBELAR</vt:lpstr>
      <vt:lpstr>mod (3)</vt:lpstr>
      <vt:lpstr>mod (2)</vt:lpstr>
      <vt:lpstr>MEUBELAR!Print_Area</vt:lpstr>
      <vt:lpstr>'mod (2)'!Print_Area</vt:lpstr>
      <vt:lpstr>'mod (3)'!Print_Area</vt:lpstr>
      <vt:lpstr>'PERALATAN DAN BONGKARAN'!Print_Area</vt:lpstr>
      <vt:lpstr>REKAPITULASI!Print_Area</vt:lpstr>
      <vt:lpstr>'SIPIL DAN MEP'!Print_Area</vt:lpstr>
    </vt:vector>
  </TitlesOfParts>
  <Company>Microsoft Corp.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cp:lastPrinted>2023-09-08T14:37:29Z</cp:lastPrinted>
  <dcterms:created xsi:type="dcterms:W3CDTF">2010-02-17T05:38:53Z</dcterms:created>
  <dcterms:modified xsi:type="dcterms:W3CDTF">2024-07-29T14:57:53Z</dcterms:modified>
</cp:coreProperties>
</file>